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38" i="63" l="1"/>
  <c r="AB38" i="61"/>
  <c r="AB34" i="63"/>
  <c r="AB34" i="61"/>
  <c r="AB30" i="63"/>
  <c r="AB30" i="61"/>
  <c r="AB26" i="63"/>
  <c r="AB26" i="61"/>
  <c r="AB22" i="63"/>
  <c r="AB22" i="61"/>
  <c r="AL99" i="27"/>
  <c r="AO99" i="30"/>
  <c r="AP99"/>
  <c r="AR99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O99" i="28"/>
  <c r="AQ99"/>
  <c r="AR99"/>
  <c r="AO99" i="27"/>
  <c r="AQ99"/>
  <c r="AO99" i="26"/>
  <c r="AB91" i="62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23" l="1"/>
  <c r="F75" i="56"/>
  <c r="F69"/>
  <c r="F65"/>
  <c r="F61"/>
  <c r="F57"/>
  <c r="F51"/>
  <c r="F41"/>
  <c r="F39"/>
  <c r="F23"/>
  <c r="F17"/>
  <c r="F15"/>
  <c r="F89" i="57"/>
  <c r="F75"/>
  <c r="F51"/>
  <c r="F55" i="61"/>
  <c r="F47"/>
  <c r="F89" i="62"/>
  <c r="F85"/>
  <c r="F53"/>
  <c r="F25"/>
  <c r="F83" i="63"/>
  <c r="F31"/>
  <c r="F29"/>
  <c r="F25"/>
  <c r="F13"/>
  <c r="F11"/>
  <c r="F7"/>
  <c r="F92"/>
  <c r="F86"/>
  <c r="F68"/>
  <c r="F67"/>
  <c r="F27"/>
  <c r="F9"/>
  <c r="C99"/>
  <c r="B99"/>
  <c r="F29" i="62"/>
  <c r="F14"/>
  <c r="F10"/>
  <c r="F91" i="61"/>
  <c r="F90" i="56"/>
  <c r="C99"/>
  <c r="B99"/>
  <c r="F73" i="55"/>
  <c r="C99"/>
  <c r="K99" i="66"/>
  <c r="F98" i="58"/>
  <c r="B99"/>
  <c r="F92" i="57"/>
  <c r="F68"/>
  <c r="C9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O11" s="1"/>
  <c r="N21"/>
  <c r="N27"/>
  <c r="N37"/>
  <c r="N43"/>
  <c r="N53"/>
  <c r="N59"/>
  <c r="O59" s="1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N67"/>
  <c r="O67" s="1"/>
  <c r="N68"/>
  <c r="N71"/>
  <c r="N72"/>
  <c r="N75"/>
  <c r="O75" s="1"/>
  <c r="N76"/>
  <c r="O76" s="1"/>
  <c r="N79"/>
  <c r="O79" s="1"/>
  <c r="N80"/>
  <c r="N83"/>
  <c r="O83" s="1"/>
  <c r="N84"/>
  <c r="N87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V4"/>
  <c r="O4"/>
  <c r="V9"/>
  <c r="V40"/>
  <c r="V47"/>
  <c r="V59"/>
  <c r="V16"/>
  <c r="O16"/>
  <c r="V24"/>
  <c r="V31"/>
  <c r="V43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V38"/>
  <c r="G42"/>
  <c r="N44"/>
  <c r="F45"/>
  <c r="V54"/>
  <c r="G58"/>
  <c r="N60"/>
  <c r="F61"/>
  <c r="O72"/>
  <c r="O92"/>
  <c r="O29" i="56"/>
  <c r="O57"/>
  <c r="O73"/>
  <c r="V3" i="55"/>
  <c r="V62"/>
  <c r="V66"/>
  <c r="O66"/>
  <c r="V74"/>
  <c r="O74"/>
  <c r="V82"/>
  <c r="O94"/>
  <c r="V6" i="56"/>
  <c r="V15"/>
  <c r="O15"/>
  <c r="V22"/>
  <c r="O22"/>
  <c r="V38"/>
  <c r="O38"/>
  <c r="V47"/>
  <c r="O47"/>
  <c r="V52"/>
  <c r="V54"/>
  <c r="V59"/>
  <c r="V62"/>
  <c r="O62"/>
  <c r="V67"/>
  <c r="V70"/>
  <c r="V75"/>
  <c r="V78"/>
  <c r="O78"/>
  <c r="V86"/>
  <c r="V91"/>
  <c r="V94"/>
  <c r="V68" i="57"/>
  <c r="V12" i="55"/>
  <c r="O17"/>
  <c r="V17"/>
  <c r="V90"/>
  <c r="V95"/>
  <c r="V18" i="56"/>
  <c r="V27"/>
  <c r="O27"/>
  <c r="V32"/>
  <c r="V34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76"/>
  <c r="O84"/>
  <c r="O5" i="56"/>
  <c r="O21"/>
  <c r="O37"/>
  <c r="O53"/>
  <c r="O77"/>
  <c r="O93"/>
  <c r="V70" i="55"/>
  <c r="V78"/>
  <c r="V86"/>
  <c r="O86"/>
  <c r="V91"/>
  <c r="V7" i="56"/>
  <c r="V14"/>
  <c r="O14"/>
  <c r="V23"/>
  <c r="O23"/>
  <c r="V28"/>
  <c r="V44"/>
  <c r="V46"/>
  <c r="O46"/>
  <c r="V55"/>
  <c r="V58"/>
  <c r="O58"/>
  <c r="V63"/>
  <c r="V66"/>
  <c r="O66"/>
  <c r="V74"/>
  <c r="O74"/>
  <c r="V79"/>
  <c r="V82"/>
  <c r="V95"/>
  <c r="O95"/>
  <c r="V98"/>
  <c r="J99" i="55"/>
  <c r="G6"/>
  <c r="O7"/>
  <c r="N24"/>
  <c r="O24" s="1"/>
  <c r="N40"/>
  <c r="O40" s="1"/>
  <c r="N56"/>
  <c r="O63"/>
  <c r="O71"/>
  <c r="O56" i="56"/>
  <c r="V38" i="58"/>
  <c r="V54"/>
  <c r="V70"/>
  <c r="V63" i="55"/>
  <c r="V67"/>
  <c r="V71"/>
  <c r="V75"/>
  <c r="V79"/>
  <c r="V83"/>
  <c r="V56" i="56"/>
  <c r="V60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V50"/>
  <c r="V53"/>
  <c r="O53"/>
  <c r="V66"/>
  <c r="V82"/>
  <c r="V85"/>
  <c r="V68" i="55"/>
  <c r="V72"/>
  <c r="V76"/>
  <c r="V84"/>
  <c r="V88"/>
  <c r="V92"/>
  <c r="F3" i="56"/>
  <c r="F99" s="1"/>
  <c r="V5"/>
  <c r="V9"/>
  <c r="V13"/>
  <c r="V21"/>
  <c r="V25"/>
  <c r="V29"/>
  <c r="V33"/>
  <c r="V37"/>
  <c r="V41"/>
  <c r="V45"/>
  <c r="V49"/>
  <c r="V53"/>
  <c r="V69"/>
  <c r="V73"/>
  <c r="V77"/>
  <c r="V81"/>
  <c r="V85"/>
  <c r="V89"/>
  <c r="V93"/>
  <c r="V97"/>
  <c r="N3" i="57"/>
  <c r="V30" i="58"/>
  <c r="O30"/>
  <c r="V62"/>
  <c r="V65"/>
  <c r="N3" i="56"/>
  <c r="G88" i="57"/>
  <c r="N90"/>
  <c r="F91"/>
  <c r="K99" i="58"/>
  <c r="U99"/>
  <c r="F9"/>
  <c r="F17"/>
  <c r="V29"/>
  <c r="O29"/>
  <c r="V42"/>
  <c r="V45"/>
  <c r="V58"/>
  <c r="V61"/>
  <c r="V74"/>
  <c r="V77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75" i="58" l="1"/>
  <c r="G43"/>
  <c r="G27"/>
  <c r="O27" s="1"/>
  <c r="G11"/>
  <c r="V11" s="1"/>
  <c r="G3" i="56"/>
  <c r="O91" i="55"/>
  <c r="O67"/>
  <c r="O43"/>
  <c r="O39"/>
  <c r="O66" i="58"/>
  <c r="O45"/>
  <c r="O37"/>
  <c r="O95" i="55"/>
  <c r="O74" i="58"/>
  <c r="O42"/>
  <c r="O93"/>
  <c r="O77"/>
  <c r="O61"/>
  <c r="O21"/>
  <c r="O68" i="56"/>
  <c r="O30"/>
  <c r="O6"/>
  <c r="O9" i="58"/>
  <c r="F99" i="63"/>
  <c r="O72" i="56"/>
  <c r="O88"/>
  <c r="O84"/>
  <c r="V68"/>
  <c r="G80" i="55"/>
  <c r="G64"/>
  <c r="G60"/>
  <c r="V60" s="1"/>
  <c r="V96"/>
  <c r="O44"/>
  <c r="O28"/>
  <c r="O96" i="56"/>
  <c r="O92"/>
  <c r="O65"/>
  <c r="V61"/>
  <c r="V30"/>
  <c r="O25"/>
  <c r="O17"/>
  <c r="G12"/>
  <c r="V12" s="1"/>
  <c r="G8"/>
  <c r="V8" s="1"/>
  <c r="E99"/>
  <c r="G4"/>
  <c r="V4" s="1"/>
  <c r="O94"/>
  <c r="O90"/>
  <c r="O87"/>
  <c r="O71"/>
  <c r="O64"/>
  <c r="V39"/>
  <c r="V31"/>
  <c r="V11"/>
  <c r="G87" i="55"/>
  <c r="O83"/>
  <c r="O75"/>
  <c r="G56"/>
  <c r="V56" s="1"/>
  <c r="E99"/>
  <c r="G32"/>
  <c r="O82"/>
  <c r="D99"/>
  <c r="O20"/>
  <c r="V41" i="58"/>
  <c r="V25"/>
  <c r="V97"/>
  <c r="O81"/>
  <c r="O57"/>
  <c r="O26"/>
  <c r="G69" i="57"/>
  <c r="O69" s="1"/>
  <c r="G53"/>
  <c r="O53" s="1"/>
  <c r="O44"/>
  <c r="O56"/>
  <c r="V40"/>
  <c r="O24"/>
  <c r="G91" i="58"/>
  <c r="G59"/>
  <c r="V21"/>
  <c r="E99"/>
  <c r="V5"/>
  <c r="D99"/>
  <c r="O17"/>
  <c r="G93" i="57"/>
  <c r="V93" s="1"/>
  <c r="G77"/>
  <c r="V77" s="1"/>
  <c r="G61"/>
  <c r="V61" s="1"/>
  <c r="G45"/>
  <c r="O45" s="1"/>
  <c r="G37"/>
  <c r="G29"/>
  <c r="V29" s="1"/>
  <c r="G21"/>
  <c r="V21" s="1"/>
  <c r="G13"/>
  <c r="O13" s="1"/>
  <c r="G9"/>
  <c r="V9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5" i="58" l="1"/>
  <c r="V75"/>
  <c r="O43"/>
  <c r="V43"/>
  <c r="O93" i="57"/>
  <c r="V27" i="58"/>
  <c r="V69" i="57"/>
  <c r="O12" i="56"/>
  <c r="O8"/>
  <c r="V80" i="55"/>
  <c r="O80"/>
  <c r="V64"/>
  <c r="O64"/>
  <c r="O60"/>
  <c r="O4" i="56"/>
  <c r="O16"/>
  <c r="V87" i="55"/>
  <c r="O87"/>
  <c r="O56"/>
  <c r="O32"/>
  <c r="V32"/>
  <c r="V53" i="57"/>
  <c r="O61"/>
  <c r="O91" i="58"/>
  <c r="V91"/>
  <c r="V59"/>
  <c r="O59"/>
  <c r="O80"/>
  <c r="O56"/>
  <c r="O77" i="57"/>
  <c r="V45"/>
  <c r="O37"/>
  <c r="V37"/>
  <c r="O29"/>
  <c r="O21"/>
  <c r="V13"/>
  <c r="O9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BY40"/>
  <c r="BY91"/>
  <c r="CO93"/>
  <c r="BY95"/>
  <c r="CM95"/>
  <c r="CT95"/>
  <c r="DA95"/>
  <c r="BY86"/>
  <c r="BT96"/>
  <c r="DB95"/>
  <c r="DB87"/>
  <c r="DB83"/>
  <c r="DB75"/>
  <c r="DB67"/>
  <c r="DB63"/>
  <c r="DB42"/>
  <c r="DB37"/>
  <c r="DB33"/>
  <c r="DB29"/>
  <c r="DB25"/>
  <c r="BR99"/>
  <c r="DB3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DI4" s="1"/>
  <c r="E4" i="40" s="1"/>
  <c r="CO5" i="54"/>
  <c r="BF96"/>
  <c r="BF56"/>
  <c r="BF46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DI5" i="54"/>
  <c r="E5" i="40" s="1"/>
  <c r="BF17" i="54"/>
  <c r="BF30"/>
  <c r="BF49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AY6"/>
  <c r="DG6" s="1"/>
  <c r="AY8"/>
  <c r="AY9"/>
  <c r="AY15"/>
  <c r="DI15"/>
  <c r="E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AY58"/>
  <c r="DH58"/>
  <c r="D58" i="40" s="1"/>
  <c r="AY62" i="54"/>
  <c r="DG62" s="1"/>
  <c r="C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DD71"/>
  <c r="DD55"/>
  <c r="CP44"/>
  <c r="CI17"/>
  <c r="C6" i="40"/>
  <c r="DK6" i="54"/>
  <c r="CB61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AC5" s="1"/>
  <c r="AD5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4" i="26"/>
  <c r="AD4" s="1"/>
  <c r="AC3"/>
  <c r="AD3" s="1"/>
  <c r="AD4" i="24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5" i="24" l="1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5" i="26"/>
  <c r="AD5" s="1"/>
  <c r="BA99" i="1"/>
  <c r="N7" i="26"/>
  <c r="T7" i="52"/>
  <c r="M7" i="26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4" l="1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AC9" s="1"/>
  <c r="AD9" s="1"/>
  <c r="L9" i="53"/>
  <c r="U9" s="1"/>
  <c r="N8" i="29"/>
  <c r="AC8" s="1"/>
  <c r="AD8" s="1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AC9" s="1"/>
  <c r="AD9" s="1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4" l="1"/>
  <c r="AD9" s="1"/>
  <c r="AC8" i="26"/>
  <c r="AD8" s="1"/>
  <c r="H10" i="44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AC11" s="1"/>
  <c r="AD11" s="1"/>
  <c r="M11" i="53"/>
  <c r="V11" s="1"/>
  <c r="L11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4" l="1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N12" i="28" s="1"/>
  <c r="AC12" s="1"/>
  <c r="AD12" s="1"/>
  <c r="L12" i="53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AC12" s="1"/>
  <c r="AD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4" l="1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2" i="26" l="1"/>
  <c r="AD12" s="1"/>
  <c r="AC13" i="24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AC14" s="1"/>
  <c r="AD14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4" l="1"/>
  <c r="AD14" s="1"/>
  <c r="AC13" i="26"/>
  <c r="AD13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AC15" s="1"/>
  <c r="AD15" s="1"/>
  <c r="L15" i="53"/>
  <c r="U15" s="1"/>
  <c r="N15" i="27" s="1"/>
  <c r="AC15" s="1"/>
  <c r="AD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4" i="26" l="1"/>
  <c r="AD14" s="1"/>
  <c r="AC15" i="24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4" l="1"/>
  <c r="AD17" s="1"/>
  <c r="AC16" i="26"/>
  <c r="AD16" s="1"/>
  <c r="J17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G19" i="44" s="1"/>
  <c r="O16" i="14"/>
  <c r="V16"/>
  <c r="R16"/>
  <c r="A19" i="44"/>
  <c r="H16" i="14"/>
  <c r="B19" i="44"/>
  <c r="D18"/>
  <c r="N18" i="24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7" i="26" l="1"/>
  <c r="AD17" s="1"/>
  <c r="AC18" i="24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8" i="26" l="1"/>
  <c r="AD18" s="1"/>
  <c r="AC19" i="24"/>
  <c r="AD19" s="1"/>
  <c r="H20" i="44"/>
  <c r="J20" s="1"/>
  <c r="G16" i="63"/>
  <c r="O16" s="1"/>
  <c r="M20" i="53"/>
  <c r="V20" s="1"/>
  <c r="L20"/>
  <c r="U20" s="1"/>
  <c r="K20"/>
  <c r="T20" s="1"/>
  <c r="O20"/>
  <c r="J20"/>
  <c r="S20" s="1"/>
  <c r="N20" i="24" s="1"/>
  <c r="N20" i="53"/>
  <c r="W20" s="1"/>
  <c r="N20" i="29" s="1"/>
  <c r="AC20" s="1"/>
  <c r="AD20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19" i="26" l="1"/>
  <c r="AD19" s="1"/>
  <c r="AC20" i="24"/>
  <c r="AD20" s="1"/>
  <c r="G17" i="63"/>
  <c r="O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0" i="26"/>
  <c r="AD20" s="1"/>
  <c r="V17" i="63"/>
  <c r="G22" i="44"/>
  <c r="J21"/>
  <c r="Q25"/>
  <c r="T21" i="52"/>
  <c r="M21" i="26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4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4" l="1"/>
  <c r="AD23" s="1"/>
  <c r="G24" i="44"/>
  <c r="AC22" i="26"/>
  <c r="AD22" s="1"/>
  <c r="O20" i="61"/>
  <c r="J23" i="44"/>
  <c r="Q27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4" l="1"/>
  <c r="AD24" s="1"/>
  <c r="AC23" i="26"/>
  <c r="AD23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AC25" s="1"/>
  <c r="AD25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4"/>
  <c r="AD25" s="1"/>
  <c r="H26" i="44"/>
  <c r="J25"/>
  <c r="G26"/>
  <c r="M26" i="53"/>
  <c r="V26" s="1"/>
  <c r="L26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8"/>
  <c r="AC26" s="1"/>
  <c r="AD26" s="1"/>
  <c r="N26" i="29"/>
  <c r="AC26" s="1"/>
  <c r="AD26" s="1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AC27" s="1"/>
  <c r="AD27" s="1"/>
  <c r="N27" i="27"/>
  <c r="AC27" s="1"/>
  <c r="AD27" s="1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Q31" i="44"/>
  <c r="T27" i="52"/>
  <c r="M27" i="26" s="1"/>
  <c r="O27" i="52"/>
  <c r="Q27" s="1"/>
  <c r="M28" i="53"/>
  <c r="V28" s="1"/>
  <c r="N28" i="28" s="1"/>
  <c r="AC28" s="1"/>
  <c r="AD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7" i="26" l="1"/>
  <c r="AD27" s="1"/>
  <c r="AC28" i="24"/>
  <c r="AD28" s="1"/>
  <c r="V24" i="62"/>
  <c r="G29" i="44"/>
  <c r="J28"/>
  <c r="V23" i="61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8" i="26" l="1"/>
  <c r="AD28" s="1"/>
  <c r="AC29" i="24"/>
  <c r="AD29" s="1"/>
  <c r="J29" i="44"/>
  <c r="T29" i="52"/>
  <c r="M29" i="26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AC30" s="1"/>
  <c r="AD30" s="1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4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4" l="1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2" i="26" l="1"/>
  <c r="AD32" s="1"/>
  <c r="AC33" i="24"/>
  <c r="AD33" s="1"/>
  <c r="J33" i="44"/>
  <c r="T33" i="52"/>
  <c r="M33" i="26" s="1"/>
  <c r="O33" i="52"/>
  <c r="Q33" s="1"/>
  <c r="M34" i="53"/>
  <c r="V34" s="1"/>
  <c r="N34" i="28" s="1"/>
  <c r="AC34" s="1"/>
  <c r="AD34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3" i="26" l="1"/>
  <c r="AD33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4" l="1"/>
  <c r="AD35" s="1"/>
  <c r="AC34" i="26"/>
  <c r="AD34" s="1"/>
  <c r="Q39" i="44"/>
  <c r="M36" i="53"/>
  <c r="V36" s="1"/>
  <c r="L36"/>
  <c r="U36" s="1"/>
  <c r="K36"/>
  <c r="T36" s="1"/>
  <c r="O36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5" i="26"/>
  <c r="AD35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J37" i="44"/>
  <c r="Y37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4" l="1"/>
  <c r="AD37" s="1"/>
  <c r="AC36" i="26"/>
  <c r="AD36" s="1"/>
  <c r="G38" i="44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AC40" s="1"/>
  <c r="AD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AC40" s="1"/>
  <c r="AD40" s="1"/>
  <c r="N40" i="28"/>
  <c r="AC40" s="1"/>
  <c r="AD40" s="1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C39" i="26"/>
  <c r="AD39" s="1"/>
  <c r="V35" i="61"/>
  <c r="H41" i="44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0" i="26" l="1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4" l="1"/>
  <c r="AD42" s="1"/>
  <c r="AC41" i="26"/>
  <c r="AD41" s="1"/>
  <c r="J42" i="44"/>
  <c r="Q46"/>
  <c r="K43" i="53"/>
  <c r="T43" s="1"/>
  <c r="O43"/>
  <c r="J43"/>
  <c r="S43" s="1"/>
  <c r="N43"/>
  <c r="W43" s="1"/>
  <c r="N43" i="29" s="1"/>
  <c r="AC43" s="1"/>
  <c r="AD43" s="1"/>
  <c r="M43" i="53"/>
  <c r="V43" s="1"/>
  <c r="L43"/>
  <c r="U43" s="1"/>
  <c r="T42" i="52"/>
  <c r="M42" i="26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C42" i="26" l="1"/>
  <c r="AD42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3" i="26" l="1"/>
  <c r="AD43" s="1"/>
  <c r="AC44" i="24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4" i="26" l="1"/>
  <c r="AD44" s="1"/>
  <c r="AC45" i="24"/>
  <c r="AD45" s="1"/>
  <c r="J45" i="44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4"/>
  <c r="AD47" s="1"/>
  <c r="AC46" i="26"/>
  <c r="AD46" s="1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N48" i="29" s="1"/>
  <c r="AC48" s="1"/>
  <c r="AD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N48" i="28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7" i="26" l="1"/>
  <c r="AD47" s="1"/>
  <c r="AC48" i="24"/>
  <c r="AD48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8" i="26"/>
  <c r="AD48" s="1"/>
  <c r="O46" i="62"/>
  <c r="J49" i="44"/>
  <c r="M50" i="53"/>
  <c r="V50" s="1"/>
  <c r="L50"/>
  <c r="U50" s="1"/>
  <c r="K50"/>
  <c r="T50" s="1"/>
  <c r="O50"/>
  <c r="J50"/>
  <c r="S50" s="1"/>
  <c r="N50" i="24" s="1"/>
  <c r="N50" i="53"/>
  <c r="W50" s="1"/>
  <c r="N50" i="29" s="1"/>
  <c r="AC50" s="1"/>
  <c r="AD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49" i="26" l="1"/>
  <c r="AD49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AC51" s="1"/>
  <c r="AD51" s="1"/>
  <c r="M51" i="53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J51" i="44"/>
  <c r="M52" i="53"/>
  <c r="V52" s="1"/>
  <c r="L52"/>
  <c r="U52" s="1"/>
  <c r="K52"/>
  <c r="T52" s="1"/>
  <c r="O52"/>
  <c r="J52"/>
  <c r="S52" s="1"/>
  <c r="N52" i="24" s="1"/>
  <c r="N52" i="53"/>
  <c r="W52" s="1"/>
  <c r="N52" i="29" s="1"/>
  <c r="AC52" s="1"/>
  <c r="AD52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4" l="1"/>
  <c r="AD52" s="1"/>
  <c r="AC51" i="26"/>
  <c r="AD51" s="1"/>
  <c r="J52" i="44"/>
  <c r="T52" i="52"/>
  <c r="M52" i="26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N53" i="26"/>
  <c r="N53" i="27"/>
  <c r="AC53" s="1"/>
  <c r="AD53" s="1"/>
  <c r="N53" i="29"/>
  <c r="AC53" s="1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2" i="26"/>
  <c r="AD52" s="1"/>
  <c r="G54" i="44"/>
  <c r="J54" s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O52"/>
  <c r="B55" i="44"/>
  <c r="A55"/>
  <c r="H52" i="14"/>
  <c r="D54" i="44"/>
  <c r="N54" i="24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3" i="26" l="1"/>
  <c r="AD53" s="1"/>
  <c r="AC54" i="24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AC55" s="1"/>
  <c r="AD55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6" i="26"/>
  <c r="AD56" s="1"/>
  <c r="J57" i="44"/>
  <c r="G58"/>
  <c r="Q61"/>
  <c r="M58" i="53"/>
  <c r="V58" s="1"/>
  <c r="L58"/>
  <c r="U58" s="1"/>
  <c r="K58"/>
  <c r="T58" s="1"/>
  <c r="O58"/>
  <c r="J58"/>
  <c r="S58" s="1"/>
  <c r="N58"/>
  <c r="W58" s="1"/>
  <c r="N58" i="29" s="1"/>
  <c r="AC58" s="1"/>
  <c r="AD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AC60" s="1"/>
  <c r="AD60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59" i="26" l="1"/>
  <c r="AD59" s="1"/>
  <c r="J60" i="44"/>
  <c r="AC60" i="24"/>
  <c r="AD60" s="1"/>
  <c r="Q64" i="44"/>
  <c r="K61" i="53"/>
  <c r="T61" s="1"/>
  <c r="O61"/>
  <c r="J61"/>
  <c r="S61" s="1"/>
  <c r="N61" i="24" s="1"/>
  <c r="N61" i="53"/>
  <c r="W61" s="1"/>
  <c r="N61" i="29" s="1"/>
  <c r="AC61" s="1"/>
  <c r="AD61" s="1"/>
  <c r="M61" i="53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4" l="1"/>
  <c r="AD61" s="1"/>
  <c r="AC60" i="26"/>
  <c r="AD60" s="1"/>
  <c r="T61" i="52"/>
  <c r="M61" i="26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1" i="26" l="1"/>
  <c r="AD61" s="1"/>
  <c r="AC62" i="24"/>
  <c r="AD62" s="1"/>
  <c r="G63" i="44"/>
  <c r="Q66"/>
  <c r="K63" i="53"/>
  <c r="T63" s="1"/>
  <c r="O63"/>
  <c r="J63"/>
  <c r="S63" s="1"/>
  <c r="N63"/>
  <c r="W63" s="1"/>
  <c r="N63" i="29" s="1"/>
  <c r="AC63" s="1"/>
  <c r="AD63" s="1"/>
  <c r="M63" i="53"/>
  <c r="V63" s="1"/>
  <c r="L6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G6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2" i="26" l="1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AC65" s="1"/>
  <c r="AD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4" i="26" l="1"/>
  <c r="AD64" s="1"/>
  <c r="AC65" i="24"/>
  <c r="AD65" s="1"/>
  <c r="O60" i="61"/>
  <c r="J65" i="44"/>
  <c r="T65" i="52"/>
  <c r="M65" i="26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J66" i="44"/>
  <c r="K67" i="53"/>
  <c r="T67" s="1"/>
  <c r="N67" i="26" s="1"/>
  <c r="O67" i="53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9"/>
  <c r="AC67" s="1"/>
  <c r="AD67" s="1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6" i="26"/>
  <c r="AD66" s="1"/>
  <c r="G68" i="44"/>
  <c r="J67"/>
  <c r="V63" i="62"/>
  <c r="M68" i="53"/>
  <c r="V68" s="1"/>
  <c r="N68" i="28" s="1"/>
  <c r="AC68" s="1"/>
  <c r="AD6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7" i="26" l="1"/>
  <c r="AD67" s="1"/>
  <c r="AC68" i="24"/>
  <c r="AD68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69" i="26"/>
  <c r="AD69" s="1"/>
  <c r="H71" i="44"/>
  <c r="K71" i="53"/>
  <c r="T71" s="1"/>
  <c r="O71"/>
  <c r="J71"/>
  <c r="S71" s="1"/>
  <c r="N71"/>
  <c r="W71" s="1"/>
  <c r="M71"/>
  <c r="V71" s="1"/>
  <c r="N71" i="28" s="1"/>
  <c r="AC71" s="1"/>
  <c r="AD71" s="1"/>
  <c r="L71" i="53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C71" s="1"/>
  <c r="AD71" s="1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N72" i="29" s="1"/>
  <c r="AC72" s="1"/>
  <c r="AD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4" l="1"/>
  <c r="AD72" s="1"/>
  <c r="AC71" i="26"/>
  <c r="AD71" s="1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4"/>
  <c r="AD73" s="1"/>
  <c r="Q77" i="44"/>
  <c r="M74" i="53"/>
  <c r="V74" s="1"/>
  <c r="N74" i="28" s="1"/>
  <c r="AC74" s="1"/>
  <c r="AD74" s="1"/>
  <c r="L74" i="53"/>
  <c r="U74" s="1"/>
  <c r="K74"/>
  <c r="T74" s="1"/>
  <c r="O74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AC74" s="1"/>
  <c r="AD74" s="1"/>
  <c r="N74" i="26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4" l="1"/>
  <c r="AD74" s="1"/>
  <c r="AC73" i="26"/>
  <c r="AD73" s="1"/>
  <c r="J74" i="44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AC75" s="1"/>
  <c r="AD75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4"/>
  <c r="AD75" s="1"/>
  <c r="H76" i="44"/>
  <c r="J75"/>
  <c r="T75" i="52"/>
  <c r="M75" i="26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5" i="26"/>
  <c r="AD75" s="1"/>
  <c r="AC76" i="24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7" i="26"/>
  <c r="AD77" s="1"/>
  <c r="K79" i="53"/>
  <c r="T79" s="1"/>
  <c r="O79"/>
  <c r="J79"/>
  <c r="S79" s="1"/>
  <c r="N79"/>
  <c r="W79" s="1"/>
  <c r="M79"/>
  <c r="V79" s="1"/>
  <c r="L79"/>
  <c r="U79" s="1"/>
  <c r="N79" i="27" s="1"/>
  <c r="AC79" s="1"/>
  <c r="AD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AC79" s="1"/>
  <c r="AD79" s="1"/>
  <c r="N79" i="29"/>
  <c r="AC79" s="1"/>
  <c r="AD79" s="1"/>
  <c r="N79" i="26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8" i="26" l="1"/>
  <c r="AD78" s="1"/>
  <c r="AC79" i="24"/>
  <c r="AD79" s="1"/>
  <c r="G80" i="44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AC82" s="1"/>
  <c r="AD82" s="1"/>
  <c r="L82" i="53"/>
  <c r="U82" s="1"/>
  <c r="N82" i="27" s="1"/>
  <c r="AC82" s="1"/>
  <c r="AD82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1" i="26" l="1"/>
  <c r="AD81" s="1"/>
  <c r="AC82" i="24"/>
  <c r="AD82" s="1"/>
  <c r="O78" i="63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4"/>
  <c r="AD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N84" i="53"/>
  <c r="W84" s="1"/>
  <c r="N84" i="29" s="1"/>
  <c r="AC84" s="1"/>
  <c r="AD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C83" i="26"/>
  <c r="AD83" s="1"/>
  <c r="J84" i="44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J85" i="44"/>
  <c r="H86"/>
  <c r="T85" i="52"/>
  <c r="M85" i="26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C86" i="26"/>
  <c r="AD86" s="1"/>
  <c r="J87" i="44"/>
  <c r="M88" i="53"/>
  <c r="V88" s="1"/>
  <c r="L88"/>
  <c r="U88" s="1"/>
  <c r="K88"/>
  <c r="T88" s="1"/>
  <c r="O88"/>
  <c r="J88"/>
  <c r="S88" s="1"/>
  <c r="N88" i="24" s="1"/>
  <c r="N88" i="53"/>
  <c r="W88" s="1"/>
  <c r="N88" i="29" s="1"/>
  <c r="AC88" s="1"/>
  <c r="AD88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4" l="1"/>
  <c r="AD88" s="1"/>
  <c r="AC87" i="26"/>
  <c r="AD87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C89" s="1"/>
  <c r="AD89" s="1"/>
  <c r="N89" i="29"/>
  <c r="AC89" s="1"/>
  <c r="AD89" s="1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4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AC91" s="1"/>
  <c r="AD91" s="1"/>
  <c r="M91" i="53"/>
  <c r="V91" s="1"/>
  <c r="L91"/>
  <c r="U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4" l="1"/>
  <c r="AD91" s="1"/>
  <c r="AC90" i="26"/>
  <c r="AD90" s="1"/>
  <c r="Q95" i="44"/>
  <c r="T91" i="52"/>
  <c r="M91" i="26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1" i="26" l="1"/>
  <c r="AD91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AC93" s="1"/>
  <c r="AD93" s="1"/>
  <c r="M93" i="5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2" i="26" l="1"/>
  <c r="AD92" s="1"/>
  <c r="AC93" i="24"/>
  <c r="AD93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4" l="1"/>
  <c r="AD94" s="1"/>
  <c r="AC93" i="26"/>
  <c r="AD93" s="1"/>
  <c r="O90" i="6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4" i="26"/>
  <c r="AD94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5" i="26"/>
  <c r="AD95" s="1"/>
  <c r="G97" i="44"/>
  <c r="O91" i="63"/>
  <c r="V91" i="62"/>
  <c r="Q100" i="44"/>
  <c r="K97" i="53"/>
  <c r="T97" s="1"/>
  <c r="N97" i="26" s="1"/>
  <c r="O97" i="53"/>
  <c r="J97"/>
  <c r="S97" s="1"/>
  <c r="N97"/>
  <c r="W97" s="1"/>
  <c r="M97"/>
  <c r="V97" s="1"/>
  <c r="N97" i="28" s="1"/>
  <c r="AC97" s="1"/>
  <c r="AD97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AC97" s="1"/>
  <c r="AD97" s="1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6" i="26"/>
  <c r="AD96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J98" i="44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<sst xmlns="http://schemas.openxmlformats.org/spreadsheetml/2006/main" count="7845" uniqueCount="490">
  <si>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</si>
  <si>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</si>
  <si>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</si>
  <si>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</si>
  <si>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</si>
  <si>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</si>
  <si>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</si>
  <si>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</si>
  <si>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</si>
  <si>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</si>
  <si>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</si>
  <si>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</si>
  <si>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</si>
  <si>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</si>
  <si>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</si>
  <si>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</si>
  <si>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</si>
  <si>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</si>
  <si>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</si>
  <si>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</si>
  <si>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</si>
  <si>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</si>
  <si>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</si>
  <si>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</si>
  <si>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</si>
  <si>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</si>
  <si>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</si>
  <si>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</si>
  <si>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</si>
  <si>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</si>
  <si>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</si>
  <si>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</si>
  <si>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</si>
  <si>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</si>
  <si>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</si>
  <si>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</si>
  <si>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</si>
  <si>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</si>
  <si>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</si>
  <si>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</si>
  <si>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</si>
  <si>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</si>
  <si>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</si>
  <si>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</si>
  <si>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</si>
  <si>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</si>
  <si>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</si>
  <si>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</si>
  <si>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</si>
  <si>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</si>
  <si>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</si>
  <si>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</si>
  <si>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</si>
  <si>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</si>
  <si>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</si>
  <si>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</si>
  <si>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</si>
  <si>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</si>
  <si>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</si>
  <si>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</si>
  <si>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</si>
  <si>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</si>
  <si>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</si>
  <si>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</si>
  <si>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</si>
  <si>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</si>
  <si>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</si>
  <si>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</si>
  <si>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</si>
  <si>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</si>
  <si>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</si>
  <si>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</si>
  <si>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</si>
  <si>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</si>
  <si>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</si>
  <si>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</si>
  <si>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</si>
  <si>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</si>
  <si>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</si>
  <si>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</si>
  <si>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</si>
  <si>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</si>
  <si>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</si>
  <si>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</si>
  <si>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</si>
  <si>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</si>
  <si>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</si>
  <si>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</si>
  <si>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</si>
  <si>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</si>
  <si>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</si>
  <si>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</si>
  <si>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</si>
  <si>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</si>
  <si>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</si>
  <si>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</si>
  <si>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</si>
  <si>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</si>
  <si>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</si>
  <si>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</si>
  <si>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</si>
  <si>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</si>
  <si>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</si>
  <si>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</si>
  <si>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</si>
  <si>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</si>
  <si>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</si>
  <si>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</si>
  <si>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</si>
  <si>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</si>
  <si>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</si>
  <si>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</si>
  <si>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</si>
  <si>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</si>
  <si>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</si>
  <si>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</si>
  <si>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</si>
  <si>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</si>
  <si>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</si>
  <si>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</si>
  <si>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</si>
  <si>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</si>
  <si>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</si>
  <si>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</si>
  <si>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</si>
  <si>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</si>
  <si>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</si>
  <si>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</si>
  <si>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</si>
  <si>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</si>
  <si>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</si>
  <si>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</si>
  <si>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</si>
  <si>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</si>
  <si>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</si>
  <si>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</si>
  <si>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</si>
  <si>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</si>
  <si>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</si>
  <si>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</si>
  <si>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</si>
  <si>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</si>
  <si>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</si>
  <si>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</si>
  <si>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</si>
  <si>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</si>
  <si>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</si>
  <si>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</si>
  <si>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</si>
  <si>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</si>
  <si>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</si>
  <si>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</si>
  <si>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</si>
  <si>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</si>
  <si>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</si>
  <si>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</si>
  <si>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</si>
  <si>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</si>
  <si>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</si>
  <si>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</si>
  <si>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</si>
  <si>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</si>
  <si>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</si>
  <si>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</si>
  <si>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</si>
  <si>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</si>
  <si>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</si>
  <si>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</si>
  <si>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</si>
  <si>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</si>
  <si>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</si>
  <si>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</si>
  <si>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</si>
  <si>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</si>
  <si>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</si>
  <si>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</si>
  <si>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</si>
  <si>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</si>
  <si>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</si>
  <si>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</si>
  <si>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</si>
  <si>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</si>
  <si>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</si>
  <si>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</si>
  <si>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</si>
  <si>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</si>
  <si>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</si>
  <si>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</si>
  <si>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</si>
  <si>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</si>
  <si>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</si>
  <si>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</si>
  <si>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</si>
  <si>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</si>
  <si>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</si>
  <si>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</si>
  <si>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</si>
  <si>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</si>
  <si>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</si>
  <si>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</si>
  <si>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</si>
  <si>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</si>
  <si>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</si>
  <si>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</si>
  <si>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</si>
  <si>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</si>
  <si>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</si>
  <si>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</si>
  <si>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</si>
  <si>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</si>
  <si>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</si>
  <si>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</si>
  <si>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</si>
  <si>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</si>
  <si>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</si>
  <si>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</si>
  <si>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</si>
  <si>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</si>
  <si>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</si>
  <si>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</si>
  <si>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</si>
  <si>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</si>
  <si>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</si>
  <si>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</si>
  <si>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</si>
  <si>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</si>
  <si>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</si>
  <si>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</si>
  <si>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</si>
  <si>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</si>
  <si>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</si>
  <si>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</si>
  <si>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</si>
  <si>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</si>
  <si>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</si>
  <si>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</si>
  <si>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</si>
  <si>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</si>
  <si>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</si>
  <si>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</si>
  <si>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</si>
  <si>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</si>
  <si>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</si>
  <si>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</si>
  <si>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</si>
  <si>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</si>
  <si>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</si>
  <si>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</si>
  <si>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</si>
  <si>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</si>
  <si>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</si>
  <si>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</si>
  <si>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</si>
  <si>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</si>
  <si>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</si>
  <si>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</si>
  <si>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</si>
  <si>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</si>
  <si>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</si>
  <si>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</si>
  <si>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</si>
  <si>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</si>
  <si>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</si>
  <si>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</si>
  <si>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</si>
  <si>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</si>
  <si>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</si>
  <si>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</si>
  <si>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</si>
  <si>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</si>
  <si>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</si>
  <si>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</si>
  <si>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</si>
  <si>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</si>
  <si>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</si>
  <si>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</si>
  <si>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</si>
  <si>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</si>
  <si>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</si>
  <si>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</si>
  <si>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</si>
  <si>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</si>
  <si>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</si>
  <si>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</si>
  <si>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</si>
  <si>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</si>
  <si>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</si>
  <si>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</si>
  <si>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</si>
  <si>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</si>
  <si>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</si>
  <si>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</si>
  <si>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</si>
  <si>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</si>
  <si>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</si>
  <si>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</si>
  <si>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</si>
  <si>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</si>
  <si>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</si>
  <si>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</si>
  <si>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</si>
  <si>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</si>
  <si>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</si>
  <si>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</si>
  <si>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</si>
  <si>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</si>
  <si>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</si>
  <si>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</si>
  <si>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</si>
  <si>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</si>
  <si>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</si>
  <si>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</si>
  <si>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</si>
  <si>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</si>
  <si>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</si>
  <si>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</si>
  <si>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</si>
  <si>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</si>
  <si>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</si>
  <si>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</si>
  <si>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</si>
  <si>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</si>
  <si>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</si>
  <si>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</si>
  <si>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</si>
  <si>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</si>
  <si>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</si>
  <si>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</si>
  <si>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</si>
  <si>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</si>
  <si>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</si>
  <si>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</si>
  <si>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</si>
  <si>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</si>
  <si>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</si>
  <si>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</si>
  <si>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</si>
  <si>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</si>
  <si>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</si>
  <si>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</si>
  <si>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</si>
  <si>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</si>
  <si>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</si>
  <si>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</si>
  <si>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</si>
  <si>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</si>
  <si>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</si>
  <si>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</si>
  <si>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</si>
  <si>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</si>
  <si>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</si>
  <si>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</si>
  <si>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</si>
  <si>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</si>
  <si>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</si>
  <si>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</si>
  <si>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</si>
  <si>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</si>
  <si>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</si>
  <si>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</si>
  <si>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</si>
  <si>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</si>
  <si>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</si>
  <si>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</si>
  <si>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</si>
  <si>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</si>
  <si>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</si>
  <si>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</si>
  <si>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</si>
  <si>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</si>
  <si>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</si>
  <si>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</si>
  <si>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</si>
  <si>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</si>
  <si>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</si>
  <si>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</si>
  <si>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</si>
  <si>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</si>
  <si>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</si>
  <si>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</si>
  <si>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</si>
  <si>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</si>
  <si>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</si>
  <si>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</si>
  <si>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</si>
  <si>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</si>
  <si>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</si>
  <si>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</si>
  <si>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</si>
  <si>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</si>
  <si>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</si>
  <si>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</si>
  <si>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</si>
  <si>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</si>
  <si>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</si>
  <si>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</si>
  <si>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</si>
  <si>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</si>
  <si>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</si>
  <si>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</si>
  <si>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</si>
  <si>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</si>
  <si>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</si>
  <si>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</si>
  <si>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</si>
  <si>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</si>
  <si>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</si>
  <si>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</si>
  <si>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</si>
  <si>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</si>
  <si>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</si>
  <si>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</si>
  <si>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</si>
  <si>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</si>
  <si>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</si>
  <si>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</si>
  <si>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</si>
  <si>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</si>
  <si>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</si>
  <si>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</si>
  <si>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</si>
  <si>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</si>
  <si>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</si>
  <si>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</si>
  <si>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ANTA_CRF(NR-58)</t>
  </si>
  <si>
    <t>ANTA_GF(NR-58)</t>
  </si>
  <si>
    <t>ANTA_LF(NR-58)</t>
  </si>
  <si>
    <t>ANTA_RF(NR-58)</t>
  </si>
  <si>
    <t>AURY_CRF(NR-58)</t>
  </si>
  <si>
    <t>AURY_GF(NR-58)</t>
  </si>
  <si>
    <t>AURY_LF(NR-58)</t>
  </si>
  <si>
    <t>AURY_RF(NR-58)</t>
  </si>
  <si>
    <t>BRBCL(ER-23)</t>
  </si>
  <si>
    <t>BSIUL(NR-58)</t>
  </si>
  <si>
    <t>CHAMERA1(NR-58)</t>
  </si>
  <si>
    <t>CHAMERA2(NR-58)</t>
  </si>
  <si>
    <t>CHAMERA3(NR-58)</t>
  </si>
  <si>
    <t>DADRI_CRF(NR-58)</t>
  </si>
  <si>
    <t>DADRI_GF(NR-58)</t>
  </si>
  <si>
    <t>DADRI_LF(NR-58)</t>
  </si>
  <si>
    <t>DADRI_RF(NR-58)</t>
  </si>
  <si>
    <t>DADRIT(NR-58)</t>
  </si>
  <si>
    <t>DADRT2(NR-58)</t>
  </si>
  <si>
    <t>DHAULIGNGA(NR-58)</t>
  </si>
  <si>
    <t>DULHASTI(NR-58)</t>
  </si>
  <si>
    <t>FSTPP I &amp; II(ER-23)</t>
  </si>
  <si>
    <t>JHAJJAR(NR-58)</t>
  </si>
  <si>
    <t>KHSTPP-II(ER-23)</t>
  </si>
  <si>
    <t>KOTESHWR(NR-58)</t>
  </si>
  <si>
    <t>NAPP(NR-58)</t>
  </si>
  <si>
    <t>NJPC(NR-58)</t>
  </si>
  <si>
    <t>PARBATI3(NR-58)</t>
  </si>
  <si>
    <t>RAPPB(NR-58)</t>
  </si>
  <si>
    <t>RAPPC(NR-58)</t>
  </si>
  <si>
    <t>RIHAND1(NR-58)</t>
  </si>
  <si>
    <t>RIHAND2(NR-58)</t>
  </si>
  <si>
    <t>RIHAND3(NR-58)</t>
  </si>
  <si>
    <t>SALAL(NR-58)</t>
  </si>
  <si>
    <t>SASAN(WR-30)</t>
  </si>
  <si>
    <t>SEWA2(NR-58)</t>
  </si>
  <si>
    <t>SINGRAULI(NR-58)</t>
  </si>
  <si>
    <t>SINGRAULI_HYDRO(NR-58)</t>
  </si>
  <si>
    <t>TALA(ER-23)</t>
  </si>
  <si>
    <t>TANAKPUR(NR-58)</t>
  </si>
  <si>
    <t>TEHRI(NR-58)</t>
  </si>
  <si>
    <t>UNCHAHAR1(NR-58)</t>
  </si>
  <si>
    <t>UNCHAHAR2(NR-58)</t>
  </si>
  <si>
    <t>UNCHAHAR3(NR-58)</t>
  </si>
  <si>
    <t>UNCHAHAR4(NR-58)</t>
  </si>
  <si>
    <t>URI2(NR-58)</t>
  </si>
  <si>
    <t>SHPPBPL</t>
  </si>
  <si>
    <t>Nagaland_Ben</t>
  </si>
  <si>
    <t>BSHP</t>
  </si>
  <si>
    <t>SINGOLI</t>
  </si>
  <si>
    <t>GMRKEL</t>
  </si>
  <si>
    <t>NSLSUGARALAND</t>
  </si>
  <si>
    <t>NATEMANTPR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</si>
  <si>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</si>
  <si>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</si>
  <si>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</si>
  <si>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</si>
  <si>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</si>
  <si>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</si>
  <si>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</si>
  <si>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</si>
  <si>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</si>
  <si>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</si>
  <si>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UTTARAKHAND</t>
  </si>
  <si>
    <t>ARP1PL_BKN</t>
  </si>
  <si>
    <t>49IS2022/01/15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</si>
</sst>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162</v>
          </cell>
          <cell r="C5">
            <v>0</v>
          </cell>
          <cell r="D5">
            <v>187</v>
          </cell>
          <cell r="E5">
            <v>0</v>
          </cell>
          <cell r="H5">
            <v>162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187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187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187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187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187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162</v>
          </cell>
          <cell r="C11">
            <v>0</v>
          </cell>
          <cell r="D11">
            <v>187</v>
          </cell>
          <cell r="E11">
            <v>0</v>
          </cell>
          <cell r="H11">
            <v>162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156</v>
          </cell>
          <cell r="C12">
            <v>0</v>
          </cell>
          <cell r="D12">
            <v>187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187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187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187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187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156</v>
          </cell>
          <cell r="C17">
            <v>0</v>
          </cell>
          <cell r="D17">
            <v>187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187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187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187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187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187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156</v>
          </cell>
          <cell r="C23">
            <v>0</v>
          </cell>
          <cell r="D23">
            <v>187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187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187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187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187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187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80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80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85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80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85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80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85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80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80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80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80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40.340000000000003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273.46800000000002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280.74400000000003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281.74400000000003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289.74400000000003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282.74400000000003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299.36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299.36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299.36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298.36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299.36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298.36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298.36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44576</v>
      </c>
      <c r="Z3" s="37">
        <f>S3</f>
        <v>44576</v>
      </c>
      <c r="AE3" s="36"/>
      <c r="AH3" s="38">
        <f>AV4</f>
        <v>44576</v>
      </c>
    </row>
    <row r="4" spans="1:48" ht="15.75" thickBot="1">
      <c r="A4" s="37">
        <f>frq!A1</f>
        <v>44576</v>
      </c>
      <c r="L4" s="37">
        <f>frq!A1</f>
        <v>44576</v>
      </c>
      <c r="P4" s="37">
        <f>frq!A1</f>
        <v>44576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6.8367000000000011E-2</v>
      </c>
      <c r="H6" s="54">
        <f>(BAWANA!U3+BAWANA!V3)/4000</f>
        <v>0</v>
      </c>
      <c r="I6" s="54"/>
      <c r="J6" s="54">
        <f>G6+H6+I6</f>
        <v>6.8367000000000011E-2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7.0186000000000012E-2</v>
      </c>
      <c r="H26" s="54">
        <f>(BAWANA!U23+BAWANA!V23)/4000</f>
        <v>0</v>
      </c>
      <c r="I26" s="54"/>
      <c r="J26" s="54">
        <f t="shared" si="3"/>
        <v>7.0186000000000012E-2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7.0436000000000012E-2</v>
      </c>
      <c r="H27" s="54">
        <f>(BAWANA!U24+BAWANA!V24)/4000</f>
        <v>0</v>
      </c>
      <c r="I27" s="54"/>
      <c r="J27" s="54">
        <f t="shared" si="3"/>
        <v>7.0436000000000012E-2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7.2436E-2</v>
      </c>
      <c r="H28" s="54">
        <f>(BAWANA!U25+BAWANA!V25)/4000</f>
        <v>0</v>
      </c>
      <c r="I28" s="54"/>
      <c r="J28" s="54">
        <f t="shared" si="3"/>
        <v>7.2436E-2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7.0686000000000013E-2</v>
      </c>
      <c r="H29" s="54">
        <f>(BAWANA!U26+BAWANA!V26)/4000</f>
        <v>0</v>
      </c>
      <c r="I29" s="54"/>
      <c r="J29" s="54">
        <f t="shared" si="3"/>
        <v>7.0686000000000013E-2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7.4840000000000004E-2</v>
      </c>
      <c r="H65" s="54">
        <f>(BAWANA!U62+BAWANA!V62)/4000</f>
        <v>0</v>
      </c>
      <c r="I65" s="54"/>
      <c r="J65" s="54">
        <f t="shared" si="3"/>
        <v>7.4840000000000004E-2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7.4840000000000004E-2</v>
      </c>
      <c r="H66" s="54">
        <f>(BAWANA!U63+BAWANA!V63)/4000</f>
        <v>0</v>
      </c>
      <c r="I66" s="54"/>
      <c r="J66" s="54">
        <f t="shared" si="3"/>
        <v>7.4840000000000004E-2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7.4840000000000004E-2</v>
      </c>
      <c r="H67" s="54">
        <f>(BAWANA!U64+BAWANA!V64)/4000</f>
        <v>0</v>
      </c>
      <c r="I67" s="54"/>
      <c r="J67" s="54">
        <f t="shared" si="3"/>
        <v>7.4840000000000004E-2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7.4590000000000004E-2</v>
      </c>
      <c r="H71" s="54">
        <f>(BAWANA!U68+BAWANA!V68)/4000</f>
        <v>0</v>
      </c>
      <c r="I71" s="54"/>
      <c r="J71" s="54">
        <f t="shared" ref="J71:J101" si="9">G71+H71+I71</f>
        <v>7.4590000000000004E-2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7.4840000000000004E-2</v>
      </c>
      <c r="H95" s="54">
        <f>(BAWANA!U92+BAWANA!V92)/4000</f>
        <v>0</v>
      </c>
      <c r="I95" s="54"/>
      <c r="J95" s="54">
        <f t="shared" si="9"/>
        <v>7.4840000000000004E-2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7.4590000000000004E-2</v>
      </c>
      <c r="H97" s="54">
        <f>(BAWANA!U94+BAWANA!V94)/4000</f>
        <v>0</v>
      </c>
      <c r="I97" s="54"/>
      <c r="J97" s="54">
        <f t="shared" si="9"/>
        <v>7.4590000000000004E-2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7.4590000000000004E-2</v>
      </c>
      <c r="H100" s="54">
        <f>(BAWANA!U97+BAWANA!V97)/4000</f>
        <v>0</v>
      </c>
      <c r="I100" s="54"/>
      <c r="J100" s="54">
        <f t="shared" si="9"/>
        <v>7.4590000000000004E-2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7.0307610000000098</v>
      </c>
      <c r="H102" s="54">
        <f t="shared" si="14"/>
        <v>0</v>
      </c>
      <c r="I102" s="54"/>
      <c r="J102" s="54">
        <f t="shared" si="14"/>
        <v>7.0307610000000098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23.92</v>
      </c>
      <c r="I3" s="95">
        <v>0</v>
      </c>
      <c r="J3" s="95">
        <v>0</v>
      </c>
      <c r="K3" s="95">
        <v>0</v>
      </c>
      <c r="L3" s="95">
        <v>4.78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-15</v>
      </c>
      <c r="V3" s="116">
        <v>28.7</v>
      </c>
      <c r="W3">
        <v>23.92</v>
      </c>
      <c r="X3">
        <v>0</v>
      </c>
      <c r="Y3">
        <v>4.78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22.96</v>
      </c>
      <c r="I4" s="88">
        <v>0</v>
      </c>
      <c r="J4" s="88">
        <v>23.91</v>
      </c>
      <c r="K4" s="88">
        <v>0</v>
      </c>
      <c r="L4" s="88">
        <v>2.87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49.74</v>
      </c>
      <c r="W4">
        <v>22.96</v>
      </c>
      <c r="X4">
        <v>0</v>
      </c>
      <c r="Y4">
        <v>2.87</v>
      </c>
      <c r="Z4">
        <v>0</v>
      </c>
      <c r="AA4">
        <v>23.91</v>
      </c>
    </row>
    <row r="5" spans="1:27">
      <c r="G5" t="s">
        <v>47</v>
      </c>
      <c r="H5" s="115">
        <v>22.96</v>
      </c>
      <c r="I5" s="88">
        <v>0</v>
      </c>
      <c r="J5" s="88">
        <v>0</v>
      </c>
      <c r="K5" s="88">
        <v>0</v>
      </c>
      <c r="L5" s="88">
        <v>2.87</v>
      </c>
      <c r="M5" s="116">
        <v>0</v>
      </c>
      <c r="N5" s="115">
        <v>0</v>
      </c>
      <c r="O5" s="88">
        <v>-20</v>
      </c>
      <c r="P5" s="88">
        <v>-10</v>
      </c>
      <c r="Q5" s="88">
        <v>0</v>
      </c>
      <c r="R5" s="88">
        <v>0</v>
      </c>
      <c r="S5" s="116">
        <v>0</v>
      </c>
      <c r="U5" s="115">
        <v>-30</v>
      </c>
      <c r="V5" s="116">
        <v>25.83</v>
      </c>
      <c r="W5">
        <v>22.96</v>
      </c>
      <c r="X5">
        <v>-20</v>
      </c>
      <c r="Y5">
        <v>2.87</v>
      </c>
      <c r="Z5">
        <v>0</v>
      </c>
      <c r="AA5">
        <v>-10</v>
      </c>
    </row>
    <row r="6" spans="1:27">
      <c r="G6" t="s">
        <v>48</v>
      </c>
      <c r="H6" s="115">
        <v>27.74</v>
      </c>
      <c r="I6" s="88">
        <v>0</v>
      </c>
      <c r="J6" s="88">
        <v>14.35</v>
      </c>
      <c r="K6" s="88">
        <v>0</v>
      </c>
      <c r="L6" s="88">
        <v>2.87</v>
      </c>
      <c r="M6" s="116">
        <v>0</v>
      </c>
      <c r="N6" s="115">
        <v>0</v>
      </c>
      <c r="O6" s="88">
        <v>-15</v>
      </c>
      <c r="P6" s="88">
        <v>0</v>
      </c>
      <c r="Q6" s="88">
        <v>-10</v>
      </c>
      <c r="R6" s="88">
        <v>0</v>
      </c>
      <c r="S6" s="116">
        <v>0</v>
      </c>
      <c r="U6" s="115">
        <v>-25</v>
      </c>
      <c r="V6" s="116">
        <v>44.96</v>
      </c>
      <c r="W6">
        <v>27.74</v>
      </c>
      <c r="X6">
        <v>-15</v>
      </c>
      <c r="Y6">
        <v>2.87</v>
      </c>
      <c r="Z6">
        <v>-10</v>
      </c>
      <c r="AA6">
        <v>14.35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8.61</v>
      </c>
      <c r="M7" s="116">
        <v>0</v>
      </c>
      <c r="N7" s="115">
        <v>-45</v>
      </c>
      <c r="O7" s="88">
        <v>-30</v>
      </c>
      <c r="P7" s="88">
        <v>-55</v>
      </c>
      <c r="Q7" s="88">
        <v>0</v>
      </c>
      <c r="R7" s="88">
        <v>0</v>
      </c>
      <c r="S7" s="116">
        <v>0</v>
      </c>
      <c r="U7" s="115">
        <v>-130</v>
      </c>
      <c r="V7" s="116">
        <v>8.61</v>
      </c>
      <c r="W7">
        <v>-45</v>
      </c>
      <c r="X7">
        <v>-30</v>
      </c>
      <c r="Y7">
        <v>8.61</v>
      </c>
      <c r="Z7">
        <v>0</v>
      </c>
      <c r="AA7">
        <v>-55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23.92</v>
      </c>
      <c r="L8" s="88">
        <v>1.91</v>
      </c>
      <c r="M8" s="116">
        <v>0</v>
      </c>
      <c r="N8" s="115">
        <v>-35</v>
      </c>
      <c r="O8" s="88">
        <v>-55</v>
      </c>
      <c r="P8" s="88">
        <v>-15</v>
      </c>
      <c r="Q8" s="88">
        <v>0</v>
      </c>
      <c r="R8" s="88">
        <v>0</v>
      </c>
      <c r="S8" s="116">
        <v>0</v>
      </c>
      <c r="U8" s="115">
        <v>-105</v>
      </c>
      <c r="V8" s="116">
        <v>25.83</v>
      </c>
      <c r="W8">
        <v>-35</v>
      </c>
      <c r="X8">
        <v>-55</v>
      </c>
      <c r="Y8">
        <v>1.91</v>
      </c>
      <c r="Z8">
        <v>23.92</v>
      </c>
      <c r="AA8">
        <v>-15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1.91</v>
      </c>
      <c r="M9" s="116">
        <v>0</v>
      </c>
      <c r="N9" s="115">
        <v>-30</v>
      </c>
      <c r="O9" s="88">
        <v>-30</v>
      </c>
      <c r="P9" s="88">
        <v>-45</v>
      </c>
      <c r="Q9" s="88">
        <v>0</v>
      </c>
      <c r="R9" s="88">
        <v>0</v>
      </c>
      <c r="S9" s="116">
        <v>0</v>
      </c>
      <c r="U9" s="115">
        <v>-105</v>
      </c>
      <c r="V9" s="116">
        <v>1.91</v>
      </c>
      <c r="W9">
        <v>-30</v>
      </c>
      <c r="X9">
        <v>-30</v>
      </c>
      <c r="Y9">
        <v>1.91</v>
      </c>
      <c r="Z9">
        <v>0</v>
      </c>
      <c r="AA9">
        <v>-45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1.91</v>
      </c>
      <c r="M10" s="116">
        <v>0</v>
      </c>
      <c r="N10" s="115">
        <v>-20</v>
      </c>
      <c r="O10" s="88">
        <v>-30</v>
      </c>
      <c r="P10" s="88">
        <v>-15</v>
      </c>
      <c r="Q10" s="88">
        <v>-10</v>
      </c>
      <c r="R10" s="88">
        <v>0</v>
      </c>
      <c r="S10" s="116">
        <v>0</v>
      </c>
      <c r="U10" s="115">
        <v>-75</v>
      </c>
      <c r="V10" s="116">
        <v>1.91</v>
      </c>
      <c r="W10">
        <v>-20</v>
      </c>
      <c r="X10">
        <v>-30</v>
      </c>
      <c r="Y10">
        <v>1.91</v>
      </c>
      <c r="Z10">
        <v>-10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1.91</v>
      </c>
      <c r="M11" s="116">
        <v>0</v>
      </c>
      <c r="N11" s="115">
        <v>-44</v>
      </c>
      <c r="O11" s="88">
        <v>-25</v>
      </c>
      <c r="P11" s="88">
        <v>-50</v>
      </c>
      <c r="Q11" s="88">
        <v>0</v>
      </c>
      <c r="R11" s="88">
        <v>0</v>
      </c>
      <c r="S11" s="116">
        <v>0</v>
      </c>
      <c r="U11" s="115">
        <v>-119</v>
      </c>
      <c r="V11" s="116">
        <v>1.91</v>
      </c>
      <c r="W11">
        <v>-44</v>
      </c>
      <c r="X11">
        <v>-25</v>
      </c>
      <c r="Y11">
        <v>1.91</v>
      </c>
      <c r="Z11">
        <v>0</v>
      </c>
      <c r="AA11">
        <v>-50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1.91</v>
      </c>
      <c r="M12" s="116">
        <v>0</v>
      </c>
      <c r="N12" s="115">
        <v>-66</v>
      </c>
      <c r="O12" s="88">
        <v>-22</v>
      </c>
      <c r="P12" s="88">
        <v>-25</v>
      </c>
      <c r="Q12" s="88">
        <v>0</v>
      </c>
      <c r="R12" s="88">
        <v>0</v>
      </c>
      <c r="S12" s="116">
        <v>0</v>
      </c>
      <c r="U12" s="115">
        <v>-113</v>
      </c>
      <c r="V12" s="116">
        <v>1.91</v>
      </c>
      <c r="W12">
        <v>-66</v>
      </c>
      <c r="X12">
        <v>-22</v>
      </c>
      <c r="Y12">
        <v>1.91</v>
      </c>
      <c r="Z12">
        <v>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23.92</v>
      </c>
      <c r="L13" s="88">
        <v>7.65</v>
      </c>
      <c r="M13" s="116">
        <v>0</v>
      </c>
      <c r="N13" s="115">
        <v>-65</v>
      </c>
      <c r="O13" s="88">
        <v>-25</v>
      </c>
      <c r="P13" s="88">
        <v>-40</v>
      </c>
      <c r="Q13" s="88">
        <v>0</v>
      </c>
      <c r="R13" s="88">
        <v>0</v>
      </c>
      <c r="S13" s="116">
        <v>0</v>
      </c>
      <c r="U13" s="115">
        <v>-130</v>
      </c>
      <c r="V13" s="116">
        <v>31.57</v>
      </c>
      <c r="W13">
        <v>-65</v>
      </c>
      <c r="X13">
        <v>-25</v>
      </c>
      <c r="Y13">
        <v>7.65</v>
      </c>
      <c r="Z13">
        <v>23.92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-108</v>
      </c>
      <c r="O14" s="88">
        <v>-25</v>
      </c>
      <c r="P14" s="88">
        <v>-25</v>
      </c>
      <c r="Q14" s="88">
        <v>0</v>
      </c>
      <c r="R14" s="88">
        <v>0</v>
      </c>
      <c r="S14" s="116">
        <v>0</v>
      </c>
      <c r="U14" s="115">
        <v>-158</v>
      </c>
      <c r="V14" s="116">
        <v>0.96</v>
      </c>
      <c r="W14">
        <v>-108</v>
      </c>
      <c r="X14">
        <v>-25</v>
      </c>
      <c r="Y14">
        <v>0.96</v>
      </c>
      <c r="Z14">
        <v>0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1.91</v>
      </c>
      <c r="M15" s="116">
        <v>0</v>
      </c>
      <c r="N15" s="115">
        <v>-74</v>
      </c>
      <c r="O15" s="88">
        <v>-15</v>
      </c>
      <c r="P15" s="88">
        <v>-60</v>
      </c>
      <c r="Q15" s="88">
        <v>0</v>
      </c>
      <c r="R15" s="88">
        <v>0</v>
      </c>
      <c r="S15" s="116">
        <v>0</v>
      </c>
      <c r="U15" s="115">
        <v>-149</v>
      </c>
      <c r="V15" s="116">
        <v>1.91</v>
      </c>
      <c r="W15">
        <v>-74</v>
      </c>
      <c r="X15">
        <v>-15</v>
      </c>
      <c r="Y15">
        <v>1.91</v>
      </c>
      <c r="Z15">
        <v>0</v>
      </c>
      <c r="AA15">
        <v>-60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1.91</v>
      </c>
      <c r="M16" s="116">
        <v>0</v>
      </c>
      <c r="N16" s="115">
        <v>-131</v>
      </c>
      <c r="O16" s="88">
        <v>-10</v>
      </c>
      <c r="P16" s="88">
        <v>-30</v>
      </c>
      <c r="Q16" s="88">
        <v>-15</v>
      </c>
      <c r="R16" s="88">
        <v>0</v>
      </c>
      <c r="S16" s="116">
        <v>0</v>
      </c>
      <c r="U16" s="115">
        <v>-186</v>
      </c>
      <c r="V16" s="116">
        <v>1.91</v>
      </c>
      <c r="W16">
        <v>-131</v>
      </c>
      <c r="X16">
        <v>-10</v>
      </c>
      <c r="Y16">
        <v>1.91</v>
      </c>
      <c r="Z16">
        <v>-15</v>
      </c>
      <c r="AA16">
        <v>-30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1.91</v>
      </c>
      <c r="M17" s="116">
        <v>0</v>
      </c>
      <c r="N17" s="115">
        <v>-99</v>
      </c>
      <c r="O17" s="88">
        <v>-10</v>
      </c>
      <c r="P17" s="88">
        <v>-15</v>
      </c>
      <c r="Q17" s="88">
        <v>0</v>
      </c>
      <c r="R17" s="88">
        <v>0</v>
      </c>
      <c r="S17" s="116">
        <v>0</v>
      </c>
      <c r="U17" s="115">
        <v>-124</v>
      </c>
      <c r="V17" s="116">
        <v>1.91</v>
      </c>
      <c r="W17">
        <v>-99</v>
      </c>
      <c r="X17">
        <v>-10</v>
      </c>
      <c r="Y17">
        <v>1.91</v>
      </c>
      <c r="Z17">
        <v>0</v>
      </c>
      <c r="AA17">
        <v>-15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23.92</v>
      </c>
      <c r="L18" s="88">
        <v>1.91</v>
      </c>
      <c r="M18" s="116">
        <v>0</v>
      </c>
      <c r="N18" s="115">
        <v>-120</v>
      </c>
      <c r="O18" s="88">
        <v>-10</v>
      </c>
      <c r="P18" s="88">
        <v>-30</v>
      </c>
      <c r="Q18" s="88">
        <v>0</v>
      </c>
      <c r="R18" s="88">
        <v>0</v>
      </c>
      <c r="S18" s="116">
        <v>0</v>
      </c>
      <c r="U18" s="115">
        <v>-160</v>
      </c>
      <c r="V18" s="116">
        <v>25.83</v>
      </c>
      <c r="W18">
        <v>-120</v>
      </c>
      <c r="X18">
        <v>-10</v>
      </c>
      <c r="Y18">
        <v>1.91</v>
      </c>
      <c r="Z18">
        <v>23.92</v>
      </c>
      <c r="AA18">
        <v>-30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-31</v>
      </c>
      <c r="O19" s="88">
        <v>-16</v>
      </c>
      <c r="P19" s="88">
        <v>-50</v>
      </c>
      <c r="Q19" s="88">
        <v>0</v>
      </c>
      <c r="R19" s="88">
        <v>0</v>
      </c>
      <c r="S19" s="116">
        <v>0</v>
      </c>
      <c r="U19" s="115">
        <v>-97</v>
      </c>
      <c r="V19" s="116">
        <v>0</v>
      </c>
      <c r="W19">
        <v>-31</v>
      </c>
      <c r="X19">
        <v>-16</v>
      </c>
      <c r="Y19">
        <v>0</v>
      </c>
      <c r="Z19">
        <v>0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-70</v>
      </c>
      <c r="O20" s="88">
        <v>-17</v>
      </c>
      <c r="P20" s="88">
        <v>0</v>
      </c>
      <c r="Q20" s="88">
        <v>-15</v>
      </c>
      <c r="R20" s="88">
        <v>0</v>
      </c>
      <c r="S20" s="116">
        <v>0</v>
      </c>
      <c r="U20" s="115">
        <v>-102</v>
      </c>
      <c r="V20" s="116">
        <v>0</v>
      </c>
      <c r="W20">
        <v>-70</v>
      </c>
      <c r="X20">
        <v>-17</v>
      </c>
      <c r="Y20">
        <v>0</v>
      </c>
      <c r="Z20">
        <v>-15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9.57</v>
      </c>
      <c r="M21" s="116">
        <v>0</v>
      </c>
      <c r="N21" s="115">
        <v>0</v>
      </c>
      <c r="O21" s="88">
        <v>-18</v>
      </c>
      <c r="P21" s="88">
        <v>0</v>
      </c>
      <c r="Q21" s="88">
        <v>0</v>
      </c>
      <c r="R21" s="88">
        <v>0</v>
      </c>
      <c r="S21" s="116">
        <v>0</v>
      </c>
      <c r="U21" s="115">
        <v>-18</v>
      </c>
      <c r="V21" s="116">
        <v>9.57</v>
      </c>
      <c r="W21">
        <v>0</v>
      </c>
      <c r="X21">
        <v>-18</v>
      </c>
      <c r="Y21">
        <v>9.57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9.57</v>
      </c>
      <c r="M22" s="116">
        <v>0</v>
      </c>
      <c r="N22" s="115">
        <v>-20</v>
      </c>
      <c r="O22" s="88">
        <v>-15</v>
      </c>
      <c r="P22" s="88">
        <v>0</v>
      </c>
      <c r="Q22" s="88">
        <v>0</v>
      </c>
      <c r="R22" s="88">
        <v>0</v>
      </c>
      <c r="S22" s="116">
        <v>0</v>
      </c>
      <c r="U22" s="115">
        <v>-35</v>
      </c>
      <c r="V22" s="116">
        <v>9.57</v>
      </c>
      <c r="W22">
        <v>-20</v>
      </c>
      <c r="X22">
        <v>-15</v>
      </c>
      <c r="Y22">
        <v>9.57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14.35</v>
      </c>
      <c r="K23" s="88">
        <v>28.7</v>
      </c>
      <c r="L23" s="88">
        <v>10.52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53.57</v>
      </c>
      <c r="W23">
        <v>0</v>
      </c>
      <c r="X23">
        <v>0</v>
      </c>
      <c r="Y23">
        <v>10.52</v>
      </c>
      <c r="Z23">
        <v>28.7</v>
      </c>
      <c r="AA23">
        <v>14.35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11.48</v>
      </c>
      <c r="M24" s="116">
        <v>0</v>
      </c>
      <c r="N24" s="115">
        <v>0</v>
      </c>
      <c r="O24" s="88">
        <v>0</v>
      </c>
      <c r="P24" s="88">
        <v>-25</v>
      </c>
      <c r="Q24" s="88">
        <v>0</v>
      </c>
      <c r="R24" s="88">
        <v>0</v>
      </c>
      <c r="S24" s="116">
        <v>0</v>
      </c>
      <c r="U24" s="115">
        <v>-25</v>
      </c>
      <c r="V24" s="116">
        <v>11.48</v>
      </c>
      <c r="W24">
        <v>0</v>
      </c>
      <c r="X24">
        <v>0</v>
      </c>
      <c r="Y24">
        <v>11.48</v>
      </c>
      <c r="Z24">
        <v>0</v>
      </c>
      <c r="AA24">
        <v>-25</v>
      </c>
    </row>
    <row r="25" spans="7:27">
      <c r="G25" t="s">
        <v>67</v>
      </c>
      <c r="H25" s="115">
        <v>83.22</v>
      </c>
      <c r="I25" s="88">
        <v>0</v>
      </c>
      <c r="J25" s="88">
        <v>28.7</v>
      </c>
      <c r="K25" s="88">
        <v>0</v>
      </c>
      <c r="L25" s="88">
        <v>20.09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132.01</v>
      </c>
      <c r="W25">
        <v>83.22</v>
      </c>
      <c r="X25">
        <v>0</v>
      </c>
      <c r="Y25">
        <v>20.09</v>
      </c>
      <c r="Z25">
        <v>0</v>
      </c>
      <c r="AA25">
        <v>28.7</v>
      </c>
    </row>
    <row r="26" spans="7:27">
      <c r="G26" t="s">
        <v>68</v>
      </c>
      <c r="H26" s="115">
        <v>100.44</v>
      </c>
      <c r="I26" s="88">
        <v>0</v>
      </c>
      <c r="J26" s="88">
        <v>33.479999999999997</v>
      </c>
      <c r="K26" s="88">
        <v>0</v>
      </c>
      <c r="L26" s="88">
        <v>14.35</v>
      </c>
      <c r="M26" s="116">
        <v>0</v>
      </c>
      <c r="N26" s="115">
        <v>0</v>
      </c>
      <c r="O26" s="88">
        <v>-5</v>
      </c>
      <c r="P26" s="88">
        <v>0</v>
      </c>
      <c r="Q26" s="88">
        <v>0</v>
      </c>
      <c r="R26" s="88">
        <v>0</v>
      </c>
      <c r="S26" s="116">
        <v>0</v>
      </c>
      <c r="U26" s="115">
        <v>-5</v>
      </c>
      <c r="V26" s="116">
        <v>148.27000000000001</v>
      </c>
      <c r="W26">
        <v>100.44</v>
      </c>
      <c r="X26">
        <v>-5</v>
      </c>
      <c r="Y26">
        <v>14.35</v>
      </c>
      <c r="Z26">
        <v>0</v>
      </c>
      <c r="AA26">
        <v>33.479999999999997</v>
      </c>
    </row>
    <row r="27" spans="7:27">
      <c r="G27" t="s">
        <v>69</v>
      </c>
      <c r="H27" s="115">
        <v>100.44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-38</v>
      </c>
      <c r="P27" s="88">
        <v>-25</v>
      </c>
      <c r="Q27" s="88">
        <v>0</v>
      </c>
      <c r="R27" s="88">
        <v>0</v>
      </c>
      <c r="S27" s="116">
        <v>0</v>
      </c>
      <c r="U27" s="115">
        <v>-63</v>
      </c>
      <c r="V27" s="116">
        <v>100.44</v>
      </c>
      <c r="W27">
        <v>100.44</v>
      </c>
      <c r="X27">
        <v>-38</v>
      </c>
      <c r="Y27">
        <v>0</v>
      </c>
      <c r="Z27">
        <v>0</v>
      </c>
      <c r="AA27">
        <v>-25</v>
      </c>
    </row>
    <row r="28" spans="7:27">
      <c r="G28" t="s">
        <v>70</v>
      </c>
      <c r="H28" s="115">
        <v>98.53</v>
      </c>
      <c r="I28" s="88">
        <v>0</v>
      </c>
      <c r="J28" s="88">
        <v>33.479999999999997</v>
      </c>
      <c r="K28" s="88">
        <v>38.26</v>
      </c>
      <c r="L28" s="88">
        <v>0</v>
      </c>
      <c r="M28" s="116">
        <v>0</v>
      </c>
      <c r="N28" s="115">
        <v>0</v>
      </c>
      <c r="O28" s="88">
        <v>-45</v>
      </c>
      <c r="P28" s="88">
        <v>0</v>
      </c>
      <c r="Q28" s="88">
        <v>0</v>
      </c>
      <c r="R28" s="88">
        <v>0</v>
      </c>
      <c r="S28" s="116">
        <v>0</v>
      </c>
      <c r="U28" s="115">
        <v>-45</v>
      </c>
      <c r="V28" s="116">
        <v>170.27</v>
      </c>
      <c r="W28">
        <v>98.53</v>
      </c>
      <c r="X28">
        <v>-45</v>
      </c>
      <c r="Y28">
        <v>0</v>
      </c>
      <c r="Z28">
        <v>38.26</v>
      </c>
      <c r="AA28">
        <v>33.479999999999997</v>
      </c>
    </row>
    <row r="29" spans="7:27">
      <c r="G29" t="s">
        <v>71</v>
      </c>
      <c r="H29" s="115">
        <v>110.97</v>
      </c>
      <c r="I29" s="88">
        <v>0</v>
      </c>
      <c r="J29" s="88">
        <v>28.7</v>
      </c>
      <c r="K29" s="88">
        <v>1.91</v>
      </c>
      <c r="L29" s="88">
        <v>13.39</v>
      </c>
      <c r="M29" s="116">
        <v>0</v>
      </c>
      <c r="N29" s="115">
        <v>0</v>
      </c>
      <c r="O29" s="88">
        <v>-65</v>
      </c>
      <c r="P29" s="88">
        <v>0</v>
      </c>
      <c r="Q29" s="88">
        <v>0</v>
      </c>
      <c r="R29" s="88">
        <v>0</v>
      </c>
      <c r="S29" s="116">
        <v>0</v>
      </c>
      <c r="U29" s="115">
        <v>-65</v>
      </c>
      <c r="V29" s="116">
        <v>154.97</v>
      </c>
      <c r="W29">
        <v>110.97</v>
      </c>
      <c r="X29">
        <v>-65</v>
      </c>
      <c r="Y29">
        <v>13.39</v>
      </c>
      <c r="Z29">
        <v>1.91</v>
      </c>
      <c r="AA29">
        <v>28.7</v>
      </c>
    </row>
    <row r="30" spans="7:27">
      <c r="G30" t="s">
        <v>72</v>
      </c>
      <c r="H30" s="115">
        <v>88.96</v>
      </c>
      <c r="I30" s="88">
        <v>0</v>
      </c>
      <c r="J30" s="88">
        <v>23.92</v>
      </c>
      <c r="K30" s="88">
        <v>23.92</v>
      </c>
      <c r="L30" s="88">
        <v>13.39</v>
      </c>
      <c r="M30" s="116">
        <v>0</v>
      </c>
      <c r="N30" s="115">
        <v>0</v>
      </c>
      <c r="O30" s="88">
        <v>-65</v>
      </c>
      <c r="P30" s="88">
        <v>0</v>
      </c>
      <c r="Q30" s="88">
        <v>0</v>
      </c>
      <c r="R30" s="88">
        <v>0</v>
      </c>
      <c r="S30" s="116">
        <v>0</v>
      </c>
      <c r="U30" s="115">
        <v>-65</v>
      </c>
      <c r="V30" s="116">
        <v>150.19</v>
      </c>
      <c r="W30">
        <v>88.96</v>
      </c>
      <c r="X30">
        <v>-65</v>
      </c>
      <c r="Y30">
        <v>13.39</v>
      </c>
      <c r="Z30">
        <v>23.92</v>
      </c>
      <c r="AA30">
        <v>23.92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38.26</v>
      </c>
      <c r="L31" s="88">
        <v>22.96</v>
      </c>
      <c r="M31" s="116">
        <v>0</v>
      </c>
      <c r="N31" s="115">
        <v>-121</v>
      </c>
      <c r="O31" s="88">
        <v>-95</v>
      </c>
      <c r="P31" s="88">
        <v>-10</v>
      </c>
      <c r="Q31" s="88">
        <v>0</v>
      </c>
      <c r="R31" s="88">
        <v>0</v>
      </c>
      <c r="S31" s="116">
        <v>0</v>
      </c>
      <c r="U31" s="115">
        <v>-226</v>
      </c>
      <c r="V31" s="116">
        <v>61.22</v>
      </c>
      <c r="W31">
        <v>-121</v>
      </c>
      <c r="X31">
        <v>-95</v>
      </c>
      <c r="Y31">
        <v>22.96</v>
      </c>
      <c r="Z31">
        <v>38.26</v>
      </c>
      <c r="AA31">
        <v>-10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1.91</v>
      </c>
      <c r="L32" s="88">
        <v>16.27</v>
      </c>
      <c r="M32" s="116">
        <v>0</v>
      </c>
      <c r="N32" s="115">
        <v>-106</v>
      </c>
      <c r="O32" s="88">
        <v>-95</v>
      </c>
      <c r="P32" s="88">
        <v>0</v>
      </c>
      <c r="Q32" s="88">
        <v>0</v>
      </c>
      <c r="R32" s="88">
        <v>0</v>
      </c>
      <c r="S32" s="116">
        <v>0</v>
      </c>
      <c r="U32" s="115">
        <v>-201</v>
      </c>
      <c r="V32" s="116">
        <v>18.18</v>
      </c>
      <c r="W32">
        <v>-106</v>
      </c>
      <c r="X32">
        <v>-95</v>
      </c>
      <c r="Y32">
        <v>16.27</v>
      </c>
      <c r="Z32">
        <v>1.91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57.39</v>
      </c>
      <c r="K33" s="88">
        <v>47.83</v>
      </c>
      <c r="L33" s="88">
        <v>9.57</v>
      </c>
      <c r="M33" s="116">
        <v>0</v>
      </c>
      <c r="N33" s="115">
        <v>-34</v>
      </c>
      <c r="O33" s="88">
        <v>-80</v>
      </c>
      <c r="P33" s="88">
        <v>0</v>
      </c>
      <c r="Q33" s="88">
        <v>0</v>
      </c>
      <c r="R33" s="88">
        <v>0</v>
      </c>
      <c r="S33" s="116">
        <v>0</v>
      </c>
      <c r="U33" s="115">
        <v>-114</v>
      </c>
      <c r="V33" s="116">
        <v>114.79</v>
      </c>
      <c r="W33">
        <v>-34</v>
      </c>
      <c r="X33">
        <v>-80</v>
      </c>
      <c r="Y33">
        <v>9.57</v>
      </c>
      <c r="Z33">
        <v>47.83</v>
      </c>
      <c r="AA33">
        <v>57.39</v>
      </c>
    </row>
    <row r="34" spans="7:27">
      <c r="G34" t="s">
        <v>76</v>
      </c>
      <c r="H34" s="115">
        <v>0</v>
      </c>
      <c r="I34" s="88">
        <v>0</v>
      </c>
      <c r="J34" s="88">
        <v>47.83</v>
      </c>
      <c r="K34" s="88">
        <v>26.02</v>
      </c>
      <c r="L34" s="88">
        <v>12.44</v>
      </c>
      <c r="M34" s="116">
        <v>0</v>
      </c>
      <c r="N34" s="115">
        <v>-25</v>
      </c>
      <c r="O34" s="88">
        <v>-90</v>
      </c>
      <c r="P34" s="88">
        <v>0</v>
      </c>
      <c r="Q34" s="88">
        <v>0</v>
      </c>
      <c r="R34" s="88">
        <v>0</v>
      </c>
      <c r="S34" s="116">
        <v>0</v>
      </c>
      <c r="U34" s="115">
        <v>-115</v>
      </c>
      <c r="V34" s="116">
        <v>86.29</v>
      </c>
      <c r="W34">
        <v>-25</v>
      </c>
      <c r="X34">
        <v>-90</v>
      </c>
      <c r="Y34">
        <v>12.44</v>
      </c>
      <c r="Z34">
        <v>26.02</v>
      </c>
      <c r="AA34">
        <v>47.83</v>
      </c>
    </row>
    <row r="35" spans="7:27">
      <c r="G35" t="s">
        <v>77</v>
      </c>
      <c r="H35" s="115">
        <v>25.83</v>
      </c>
      <c r="I35" s="88">
        <v>0</v>
      </c>
      <c r="J35" s="88">
        <v>81.31</v>
      </c>
      <c r="K35" s="88">
        <v>0</v>
      </c>
      <c r="L35" s="88">
        <v>12.44</v>
      </c>
      <c r="M35" s="116">
        <v>0</v>
      </c>
      <c r="N35" s="115">
        <v>0</v>
      </c>
      <c r="O35" s="88">
        <v>-5</v>
      </c>
      <c r="P35" s="88">
        <v>0</v>
      </c>
      <c r="Q35" s="88">
        <v>-10</v>
      </c>
      <c r="R35" s="88">
        <v>0</v>
      </c>
      <c r="S35" s="116">
        <v>0</v>
      </c>
      <c r="U35" s="115">
        <v>-15</v>
      </c>
      <c r="V35" s="116">
        <v>119.58</v>
      </c>
      <c r="W35">
        <v>25.83</v>
      </c>
      <c r="X35">
        <v>-5</v>
      </c>
      <c r="Y35">
        <v>12.44</v>
      </c>
      <c r="Z35">
        <v>-10</v>
      </c>
      <c r="AA35">
        <v>81.31</v>
      </c>
    </row>
    <row r="36" spans="7:27">
      <c r="G36" t="s">
        <v>78</v>
      </c>
      <c r="H36" s="115">
        <v>0</v>
      </c>
      <c r="I36" s="88">
        <v>9.57</v>
      </c>
      <c r="J36" s="88">
        <v>86.09</v>
      </c>
      <c r="K36" s="88">
        <v>0</v>
      </c>
      <c r="L36" s="88">
        <v>13.39</v>
      </c>
      <c r="M36" s="116">
        <v>0</v>
      </c>
      <c r="N36" s="115">
        <v>0</v>
      </c>
      <c r="O36" s="88">
        <v>0</v>
      </c>
      <c r="P36" s="88">
        <v>0</v>
      </c>
      <c r="Q36" s="88">
        <v>-10</v>
      </c>
      <c r="R36" s="88">
        <v>0</v>
      </c>
      <c r="S36" s="116">
        <v>0</v>
      </c>
      <c r="U36" s="115">
        <v>-10</v>
      </c>
      <c r="V36" s="116">
        <v>109.05</v>
      </c>
      <c r="W36">
        <v>0</v>
      </c>
      <c r="X36">
        <v>9.57</v>
      </c>
      <c r="Y36">
        <v>13.39</v>
      </c>
      <c r="Z36">
        <v>-10</v>
      </c>
      <c r="AA36">
        <v>86.09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17.22</v>
      </c>
      <c r="M37" s="116">
        <v>0</v>
      </c>
      <c r="N37" s="115">
        <v>-162</v>
      </c>
      <c r="O37" s="88">
        <v>0</v>
      </c>
      <c r="P37" s="88">
        <v>-10</v>
      </c>
      <c r="Q37" s="88">
        <v>-10</v>
      </c>
      <c r="R37" s="88">
        <v>0</v>
      </c>
      <c r="S37" s="116">
        <v>0</v>
      </c>
      <c r="U37" s="115">
        <v>-182</v>
      </c>
      <c r="V37" s="116">
        <v>17.22</v>
      </c>
      <c r="W37">
        <v>-162</v>
      </c>
      <c r="X37">
        <v>0</v>
      </c>
      <c r="Y37">
        <v>17.22</v>
      </c>
      <c r="Z37">
        <v>-10</v>
      </c>
      <c r="AA37">
        <v>-10</v>
      </c>
    </row>
    <row r="38" spans="7:27">
      <c r="G38" t="s">
        <v>80</v>
      </c>
      <c r="H38" s="115">
        <v>0</v>
      </c>
      <c r="I38" s="88">
        <v>11.48</v>
      </c>
      <c r="J38" s="88">
        <v>57.39</v>
      </c>
      <c r="K38" s="88">
        <v>0</v>
      </c>
      <c r="L38" s="88">
        <v>6.7</v>
      </c>
      <c r="M38" s="116">
        <v>0</v>
      </c>
      <c r="N38" s="115">
        <v>-153</v>
      </c>
      <c r="O38" s="88">
        <v>0</v>
      </c>
      <c r="P38" s="88">
        <v>0</v>
      </c>
      <c r="Q38" s="88">
        <v>-10</v>
      </c>
      <c r="R38" s="88">
        <v>0</v>
      </c>
      <c r="S38" s="116">
        <v>0</v>
      </c>
      <c r="U38" s="115">
        <v>-163</v>
      </c>
      <c r="V38" s="116">
        <v>75.569999999999993</v>
      </c>
      <c r="W38">
        <v>-153</v>
      </c>
      <c r="X38">
        <v>11.48</v>
      </c>
      <c r="Y38">
        <v>6.7</v>
      </c>
      <c r="Z38">
        <v>-10</v>
      </c>
      <c r="AA38">
        <v>57.39</v>
      </c>
    </row>
    <row r="39" spans="7:27">
      <c r="G39" t="s">
        <v>81</v>
      </c>
      <c r="H39" s="115">
        <v>0</v>
      </c>
      <c r="I39" s="88">
        <v>0</v>
      </c>
      <c r="J39" s="88">
        <v>76.52</v>
      </c>
      <c r="K39" s="88">
        <v>0</v>
      </c>
      <c r="L39" s="88">
        <v>9.57</v>
      </c>
      <c r="M39" s="116">
        <v>0</v>
      </c>
      <c r="N39" s="115">
        <v>-182</v>
      </c>
      <c r="O39" s="88">
        <v>-50</v>
      </c>
      <c r="P39" s="88">
        <v>0</v>
      </c>
      <c r="Q39" s="88">
        <v>-40</v>
      </c>
      <c r="R39" s="88">
        <v>0</v>
      </c>
      <c r="S39" s="116">
        <v>0</v>
      </c>
      <c r="U39" s="115">
        <v>-272</v>
      </c>
      <c r="V39" s="116">
        <v>86.09</v>
      </c>
      <c r="W39">
        <v>-182</v>
      </c>
      <c r="X39">
        <v>-50</v>
      </c>
      <c r="Y39">
        <v>9.57</v>
      </c>
      <c r="Z39">
        <v>-40</v>
      </c>
      <c r="AA39">
        <v>76.52</v>
      </c>
    </row>
    <row r="40" spans="7:27">
      <c r="G40" t="s">
        <v>82</v>
      </c>
      <c r="H40" s="115">
        <v>0</v>
      </c>
      <c r="I40" s="88">
        <v>0</v>
      </c>
      <c r="J40" s="88">
        <v>81.31</v>
      </c>
      <c r="K40" s="88">
        <v>0</v>
      </c>
      <c r="L40" s="88">
        <v>9.57</v>
      </c>
      <c r="M40" s="116">
        <v>0</v>
      </c>
      <c r="N40" s="115">
        <v>-195</v>
      </c>
      <c r="O40" s="88">
        <v>0</v>
      </c>
      <c r="P40" s="88">
        <v>0</v>
      </c>
      <c r="Q40" s="88">
        <v>-2</v>
      </c>
      <c r="R40" s="88">
        <v>0</v>
      </c>
      <c r="S40" s="116">
        <v>0</v>
      </c>
      <c r="U40" s="115">
        <v>-197</v>
      </c>
      <c r="V40" s="116">
        <v>90.88</v>
      </c>
      <c r="W40">
        <v>-195</v>
      </c>
      <c r="X40">
        <v>0</v>
      </c>
      <c r="Y40">
        <v>9.57</v>
      </c>
      <c r="Z40">
        <v>-2</v>
      </c>
      <c r="AA40">
        <v>81.31</v>
      </c>
    </row>
    <row r="41" spans="7:27">
      <c r="G41" t="s">
        <v>83</v>
      </c>
      <c r="H41" s="115">
        <v>0</v>
      </c>
      <c r="I41" s="88">
        <v>0</v>
      </c>
      <c r="J41" s="88">
        <v>138.69999999999999</v>
      </c>
      <c r="K41" s="88">
        <v>0</v>
      </c>
      <c r="L41" s="88">
        <v>9.57</v>
      </c>
      <c r="M41" s="116">
        <v>0</v>
      </c>
      <c r="N41" s="115">
        <v>-199</v>
      </c>
      <c r="O41" s="88">
        <v>-10</v>
      </c>
      <c r="P41" s="88">
        <v>0</v>
      </c>
      <c r="Q41" s="88">
        <v>-2</v>
      </c>
      <c r="R41" s="88">
        <v>0</v>
      </c>
      <c r="S41" s="116">
        <v>0</v>
      </c>
      <c r="U41" s="115">
        <v>-211</v>
      </c>
      <c r="V41" s="116">
        <v>148.27000000000001</v>
      </c>
      <c r="W41">
        <v>-199</v>
      </c>
      <c r="X41">
        <v>-10</v>
      </c>
      <c r="Y41">
        <v>9.57</v>
      </c>
      <c r="Z41">
        <v>-2</v>
      </c>
      <c r="AA41">
        <v>138.69999999999999</v>
      </c>
    </row>
    <row r="42" spans="7:27">
      <c r="G42" t="s">
        <v>84</v>
      </c>
      <c r="H42" s="115">
        <v>0</v>
      </c>
      <c r="I42" s="88">
        <v>0</v>
      </c>
      <c r="J42" s="88">
        <v>129.13999999999999</v>
      </c>
      <c r="K42" s="88">
        <v>0</v>
      </c>
      <c r="L42" s="88">
        <v>9.57</v>
      </c>
      <c r="M42" s="116">
        <v>0</v>
      </c>
      <c r="N42" s="115">
        <v>-187</v>
      </c>
      <c r="O42" s="88">
        <v>-10</v>
      </c>
      <c r="P42" s="88">
        <v>0</v>
      </c>
      <c r="Q42" s="88">
        <v>-2</v>
      </c>
      <c r="R42" s="88">
        <v>0</v>
      </c>
      <c r="S42" s="116">
        <v>0</v>
      </c>
      <c r="U42" s="115">
        <v>-199</v>
      </c>
      <c r="V42" s="116">
        <v>138.71</v>
      </c>
      <c r="W42">
        <v>-187</v>
      </c>
      <c r="X42">
        <v>-10</v>
      </c>
      <c r="Y42">
        <v>9.57</v>
      </c>
      <c r="Z42">
        <v>-2</v>
      </c>
      <c r="AA42">
        <v>129.13999999999999</v>
      </c>
    </row>
    <row r="43" spans="7:27">
      <c r="G43" t="s">
        <v>85</v>
      </c>
      <c r="H43" s="115">
        <v>0</v>
      </c>
      <c r="I43" s="88">
        <v>0</v>
      </c>
      <c r="J43" s="88">
        <v>114.79</v>
      </c>
      <c r="K43" s="88">
        <v>0</v>
      </c>
      <c r="L43" s="88">
        <v>15.31</v>
      </c>
      <c r="M43" s="116">
        <v>0</v>
      </c>
      <c r="N43" s="115">
        <v>-185</v>
      </c>
      <c r="O43" s="88">
        <v>-25</v>
      </c>
      <c r="P43" s="88">
        <v>0</v>
      </c>
      <c r="Q43" s="88">
        <v>-30</v>
      </c>
      <c r="R43" s="88">
        <v>0</v>
      </c>
      <c r="S43" s="116">
        <v>0</v>
      </c>
      <c r="U43" s="115">
        <v>-240</v>
      </c>
      <c r="V43" s="116">
        <v>130.1</v>
      </c>
      <c r="W43">
        <v>-185</v>
      </c>
      <c r="X43">
        <v>-25</v>
      </c>
      <c r="Y43">
        <v>15.31</v>
      </c>
      <c r="Z43">
        <v>-30</v>
      </c>
      <c r="AA43">
        <v>114.79</v>
      </c>
    </row>
    <row r="44" spans="7:27">
      <c r="G44" t="s">
        <v>86</v>
      </c>
      <c r="H44" s="115">
        <v>0</v>
      </c>
      <c r="I44" s="88">
        <v>0</v>
      </c>
      <c r="J44" s="88">
        <v>76.52</v>
      </c>
      <c r="K44" s="88">
        <v>0</v>
      </c>
      <c r="L44" s="88">
        <v>9.57</v>
      </c>
      <c r="M44" s="116">
        <v>0</v>
      </c>
      <c r="N44" s="115">
        <v>-169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-184</v>
      </c>
      <c r="V44" s="116">
        <v>86.09</v>
      </c>
      <c r="W44">
        <v>-169</v>
      </c>
      <c r="X44">
        <v>-15</v>
      </c>
      <c r="Y44">
        <v>9.57</v>
      </c>
      <c r="Z44">
        <v>0</v>
      </c>
      <c r="AA44">
        <v>76.52</v>
      </c>
    </row>
    <row r="45" spans="7:27">
      <c r="G45" t="s">
        <v>87</v>
      </c>
      <c r="H45" s="115">
        <v>0</v>
      </c>
      <c r="I45" s="88">
        <v>0</v>
      </c>
      <c r="J45" s="88">
        <v>124.36</v>
      </c>
      <c r="K45" s="88">
        <v>0</v>
      </c>
      <c r="L45" s="88">
        <v>0</v>
      </c>
      <c r="M45" s="116">
        <v>0</v>
      </c>
      <c r="N45" s="115">
        <v>-130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-140</v>
      </c>
      <c r="V45" s="116">
        <v>124.36</v>
      </c>
      <c r="W45">
        <v>-130</v>
      </c>
      <c r="X45">
        <v>-10</v>
      </c>
      <c r="Y45">
        <v>0</v>
      </c>
      <c r="Z45">
        <v>0</v>
      </c>
      <c r="AA45">
        <v>124.36</v>
      </c>
    </row>
    <row r="46" spans="7:27">
      <c r="G46" t="s">
        <v>88</v>
      </c>
      <c r="H46" s="115">
        <v>0</v>
      </c>
      <c r="I46" s="88">
        <v>0</v>
      </c>
      <c r="J46" s="88">
        <v>124.36</v>
      </c>
      <c r="K46" s="88">
        <v>0</v>
      </c>
      <c r="L46" s="88">
        <v>0</v>
      </c>
      <c r="M46" s="116">
        <v>0</v>
      </c>
      <c r="N46" s="115">
        <v>-153</v>
      </c>
      <c r="O46" s="88">
        <v>-60</v>
      </c>
      <c r="P46" s="88">
        <v>0</v>
      </c>
      <c r="Q46" s="88">
        <v>0</v>
      </c>
      <c r="R46" s="88">
        <v>0</v>
      </c>
      <c r="S46" s="116">
        <v>0</v>
      </c>
      <c r="U46" s="115">
        <v>-213</v>
      </c>
      <c r="V46" s="116">
        <v>124.36</v>
      </c>
      <c r="W46">
        <v>-153</v>
      </c>
      <c r="X46">
        <v>-60</v>
      </c>
      <c r="Y46">
        <v>0</v>
      </c>
      <c r="Z46">
        <v>0</v>
      </c>
      <c r="AA46">
        <v>124.36</v>
      </c>
    </row>
    <row r="47" spans="7:27">
      <c r="G47" t="s">
        <v>89</v>
      </c>
      <c r="H47" s="115">
        <v>67.92</v>
      </c>
      <c r="I47" s="88">
        <v>0</v>
      </c>
      <c r="J47" s="88">
        <v>200.89</v>
      </c>
      <c r="K47" s="88">
        <v>0</v>
      </c>
      <c r="L47" s="88">
        <v>7.65</v>
      </c>
      <c r="M47" s="116">
        <v>0</v>
      </c>
      <c r="N47" s="115">
        <v>0</v>
      </c>
      <c r="O47" s="88">
        <v>-45</v>
      </c>
      <c r="P47" s="88">
        <v>0</v>
      </c>
      <c r="Q47" s="88">
        <v>0</v>
      </c>
      <c r="R47" s="88">
        <v>0</v>
      </c>
      <c r="S47" s="116">
        <v>0</v>
      </c>
      <c r="U47" s="115">
        <v>-45</v>
      </c>
      <c r="V47" s="116">
        <v>276.45999999999998</v>
      </c>
      <c r="W47">
        <v>67.92</v>
      </c>
      <c r="X47">
        <v>-45</v>
      </c>
      <c r="Y47">
        <v>7.65</v>
      </c>
      <c r="Z47">
        <v>0</v>
      </c>
      <c r="AA47">
        <v>200.89</v>
      </c>
    </row>
    <row r="48" spans="7:27">
      <c r="G48" t="s">
        <v>90</v>
      </c>
      <c r="H48" s="115">
        <v>23.92</v>
      </c>
      <c r="I48" s="88">
        <v>0</v>
      </c>
      <c r="J48" s="88">
        <v>200.88</v>
      </c>
      <c r="K48" s="88">
        <v>0</v>
      </c>
      <c r="L48" s="88">
        <v>7.65</v>
      </c>
      <c r="M48" s="116">
        <v>0</v>
      </c>
      <c r="N48" s="115">
        <v>0</v>
      </c>
      <c r="O48" s="88">
        <v>-55</v>
      </c>
      <c r="P48" s="88">
        <v>0</v>
      </c>
      <c r="Q48" s="88">
        <v>0</v>
      </c>
      <c r="R48" s="88">
        <v>0</v>
      </c>
      <c r="S48" s="116">
        <v>0</v>
      </c>
      <c r="U48" s="115">
        <v>-55</v>
      </c>
      <c r="V48" s="116">
        <v>232.45</v>
      </c>
      <c r="W48">
        <v>23.92</v>
      </c>
      <c r="X48">
        <v>-55</v>
      </c>
      <c r="Y48">
        <v>7.65</v>
      </c>
      <c r="Z48">
        <v>0</v>
      </c>
      <c r="AA48">
        <v>200.88</v>
      </c>
    </row>
    <row r="49" spans="7:27">
      <c r="G49" t="s">
        <v>91</v>
      </c>
      <c r="H49" s="115">
        <v>47.83</v>
      </c>
      <c r="I49" s="88">
        <v>0</v>
      </c>
      <c r="J49" s="88">
        <v>191.32</v>
      </c>
      <c r="K49" s="88">
        <v>0</v>
      </c>
      <c r="L49" s="88">
        <v>16.260000000000002</v>
      </c>
      <c r="M49" s="116">
        <v>0</v>
      </c>
      <c r="N49" s="115">
        <v>0</v>
      </c>
      <c r="O49" s="88">
        <v>-95</v>
      </c>
      <c r="P49" s="88">
        <v>0</v>
      </c>
      <c r="Q49" s="88">
        <v>0</v>
      </c>
      <c r="R49" s="88">
        <v>0</v>
      </c>
      <c r="S49" s="116">
        <v>0</v>
      </c>
      <c r="U49" s="115">
        <v>-95</v>
      </c>
      <c r="V49" s="116">
        <v>255.41</v>
      </c>
      <c r="W49">
        <v>47.83</v>
      </c>
      <c r="X49">
        <v>-95</v>
      </c>
      <c r="Y49">
        <v>16.260000000000002</v>
      </c>
      <c r="Z49">
        <v>0</v>
      </c>
      <c r="AA49">
        <v>191.32</v>
      </c>
    </row>
    <row r="50" spans="7:27">
      <c r="G50" t="s">
        <v>92</v>
      </c>
      <c r="H50" s="115">
        <v>46.87</v>
      </c>
      <c r="I50" s="88">
        <v>0</v>
      </c>
      <c r="J50" s="88">
        <v>191.32</v>
      </c>
      <c r="K50" s="88">
        <v>43.05</v>
      </c>
      <c r="L50" s="88">
        <v>8.61</v>
      </c>
      <c r="M50" s="116">
        <v>0</v>
      </c>
      <c r="N50" s="115">
        <v>0</v>
      </c>
      <c r="O50" s="88">
        <v>-70</v>
      </c>
      <c r="P50" s="88">
        <v>0</v>
      </c>
      <c r="Q50" s="88">
        <v>0</v>
      </c>
      <c r="R50" s="88">
        <v>0</v>
      </c>
      <c r="S50" s="116">
        <v>0</v>
      </c>
      <c r="U50" s="115">
        <v>-70</v>
      </c>
      <c r="V50" s="116">
        <v>289.85000000000002</v>
      </c>
      <c r="W50">
        <v>46.87</v>
      </c>
      <c r="X50">
        <v>-70</v>
      </c>
      <c r="Y50">
        <v>8.61</v>
      </c>
      <c r="Z50">
        <v>43.05</v>
      </c>
      <c r="AA50">
        <v>191.32</v>
      </c>
    </row>
    <row r="51" spans="7:27">
      <c r="G51" t="s">
        <v>93</v>
      </c>
      <c r="H51" s="115">
        <v>52.61</v>
      </c>
      <c r="I51" s="88">
        <v>0</v>
      </c>
      <c r="J51" s="88">
        <v>191.32</v>
      </c>
      <c r="K51" s="88">
        <v>0</v>
      </c>
      <c r="L51" s="88">
        <v>9.57</v>
      </c>
      <c r="M51" s="116">
        <v>0</v>
      </c>
      <c r="N51" s="115">
        <v>0</v>
      </c>
      <c r="O51" s="88">
        <v>-45</v>
      </c>
      <c r="P51" s="88">
        <v>0</v>
      </c>
      <c r="Q51" s="88">
        <v>0</v>
      </c>
      <c r="R51" s="88">
        <v>0</v>
      </c>
      <c r="S51" s="116">
        <v>0</v>
      </c>
      <c r="U51" s="115">
        <v>-45</v>
      </c>
      <c r="V51" s="116">
        <v>253.5</v>
      </c>
      <c r="W51">
        <v>52.61</v>
      </c>
      <c r="X51">
        <v>-45</v>
      </c>
      <c r="Y51">
        <v>9.57</v>
      </c>
      <c r="Z51">
        <v>0</v>
      </c>
      <c r="AA51">
        <v>191.32</v>
      </c>
    </row>
    <row r="52" spans="7:27">
      <c r="G52" t="s">
        <v>94</v>
      </c>
      <c r="H52" s="115">
        <v>57.4</v>
      </c>
      <c r="I52" s="88">
        <v>0</v>
      </c>
      <c r="J52" s="88">
        <v>191.32</v>
      </c>
      <c r="K52" s="88">
        <v>0</v>
      </c>
      <c r="L52" s="88">
        <v>8.61</v>
      </c>
      <c r="M52" s="116">
        <v>0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257.33</v>
      </c>
      <c r="W52">
        <v>57.4</v>
      </c>
      <c r="X52">
        <v>-10</v>
      </c>
      <c r="Y52">
        <v>8.61</v>
      </c>
      <c r="Z52">
        <v>0</v>
      </c>
      <c r="AA52">
        <v>191.32</v>
      </c>
    </row>
    <row r="53" spans="7:27">
      <c r="G53" t="s">
        <v>95</v>
      </c>
      <c r="H53" s="115">
        <v>79.400000000000006</v>
      </c>
      <c r="I53" s="88">
        <v>0</v>
      </c>
      <c r="J53" s="88">
        <v>133.91999999999999</v>
      </c>
      <c r="K53" s="88">
        <v>0</v>
      </c>
      <c r="L53" s="88">
        <v>7.65</v>
      </c>
      <c r="M53" s="116">
        <v>0</v>
      </c>
      <c r="N53" s="115">
        <v>0</v>
      </c>
      <c r="O53" s="88">
        <v>-30</v>
      </c>
      <c r="P53" s="88">
        <v>0</v>
      </c>
      <c r="Q53" s="88">
        <v>0</v>
      </c>
      <c r="R53" s="88">
        <v>0</v>
      </c>
      <c r="S53" s="116">
        <v>0</v>
      </c>
      <c r="U53" s="115">
        <v>-30</v>
      </c>
      <c r="V53" s="116">
        <v>220.97</v>
      </c>
      <c r="W53">
        <v>79.400000000000006</v>
      </c>
      <c r="X53">
        <v>-30</v>
      </c>
      <c r="Y53">
        <v>7.65</v>
      </c>
      <c r="Z53">
        <v>0</v>
      </c>
      <c r="AA53">
        <v>133.91999999999999</v>
      </c>
    </row>
    <row r="54" spans="7:27">
      <c r="G54" t="s">
        <v>96</v>
      </c>
      <c r="H54" s="115">
        <v>57.4</v>
      </c>
      <c r="I54" s="88">
        <v>0</v>
      </c>
      <c r="J54" s="88">
        <v>143.49</v>
      </c>
      <c r="K54" s="88">
        <v>38.26</v>
      </c>
      <c r="L54" s="88">
        <v>6.7</v>
      </c>
      <c r="M54" s="116">
        <v>0</v>
      </c>
      <c r="N54" s="115">
        <v>0</v>
      </c>
      <c r="O54" s="88">
        <v>-80</v>
      </c>
      <c r="P54" s="88">
        <v>0</v>
      </c>
      <c r="Q54" s="88">
        <v>0</v>
      </c>
      <c r="R54" s="88">
        <v>0</v>
      </c>
      <c r="S54" s="116">
        <v>0</v>
      </c>
      <c r="U54" s="115">
        <v>-80</v>
      </c>
      <c r="V54" s="116">
        <v>245.85</v>
      </c>
      <c r="W54">
        <v>57.4</v>
      </c>
      <c r="X54">
        <v>-80</v>
      </c>
      <c r="Y54">
        <v>6.7</v>
      </c>
      <c r="Z54">
        <v>38.26</v>
      </c>
      <c r="AA54">
        <v>143.49</v>
      </c>
    </row>
    <row r="55" spans="7:27">
      <c r="G55" t="s">
        <v>97</v>
      </c>
      <c r="H55" s="115">
        <v>53.57</v>
      </c>
      <c r="I55" s="88">
        <v>0</v>
      </c>
      <c r="J55" s="88">
        <v>143.49</v>
      </c>
      <c r="K55" s="88">
        <v>0</v>
      </c>
      <c r="L55" s="88">
        <v>2.87</v>
      </c>
      <c r="M55" s="116">
        <v>0</v>
      </c>
      <c r="N55" s="115">
        <v>0</v>
      </c>
      <c r="O55" s="88">
        <v>-50</v>
      </c>
      <c r="P55" s="88">
        <v>0</v>
      </c>
      <c r="Q55" s="88">
        <v>0</v>
      </c>
      <c r="R55" s="88">
        <v>0</v>
      </c>
      <c r="S55" s="116">
        <v>0</v>
      </c>
      <c r="U55" s="115">
        <v>-50</v>
      </c>
      <c r="V55" s="116">
        <v>199.93</v>
      </c>
      <c r="W55">
        <v>53.57</v>
      </c>
      <c r="X55">
        <v>-50</v>
      </c>
      <c r="Y55">
        <v>2.87</v>
      </c>
      <c r="Z55">
        <v>0</v>
      </c>
      <c r="AA55">
        <v>143.49</v>
      </c>
    </row>
    <row r="56" spans="7:27">
      <c r="G56" t="s">
        <v>98</v>
      </c>
      <c r="H56" s="115">
        <v>50.7</v>
      </c>
      <c r="I56" s="88">
        <v>0</v>
      </c>
      <c r="J56" s="88">
        <v>143.49</v>
      </c>
      <c r="K56" s="88">
        <v>0</v>
      </c>
      <c r="L56" s="88">
        <v>0</v>
      </c>
      <c r="M56" s="116">
        <v>0</v>
      </c>
      <c r="N56" s="115">
        <v>0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-45</v>
      </c>
      <c r="V56" s="116">
        <v>194.19</v>
      </c>
      <c r="W56">
        <v>50.7</v>
      </c>
      <c r="X56">
        <v>-45</v>
      </c>
      <c r="Y56">
        <v>0</v>
      </c>
      <c r="Z56">
        <v>0</v>
      </c>
      <c r="AA56">
        <v>143.49</v>
      </c>
    </row>
    <row r="57" spans="7:27">
      <c r="G57" t="s">
        <v>99</v>
      </c>
      <c r="H57" s="115">
        <v>0.53</v>
      </c>
      <c r="I57" s="88">
        <v>0</v>
      </c>
      <c r="J57" s="88">
        <v>143.49</v>
      </c>
      <c r="K57" s="88">
        <v>0</v>
      </c>
      <c r="L57" s="88">
        <v>0</v>
      </c>
      <c r="M57" s="116">
        <v>0</v>
      </c>
      <c r="N57" s="115">
        <v>0</v>
      </c>
      <c r="O57" s="88">
        <v>-35</v>
      </c>
      <c r="P57" s="88">
        <v>0</v>
      </c>
      <c r="Q57" s="88">
        <v>0</v>
      </c>
      <c r="R57" s="88">
        <v>0</v>
      </c>
      <c r="S57" s="116">
        <v>0</v>
      </c>
      <c r="U57" s="115">
        <v>-35</v>
      </c>
      <c r="V57" s="116">
        <v>144.02000000000001</v>
      </c>
      <c r="W57">
        <v>0.53</v>
      </c>
      <c r="X57">
        <v>-35</v>
      </c>
      <c r="Y57">
        <v>0</v>
      </c>
      <c r="Z57">
        <v>0</v>
      </c>
      <c r="AA57">
        <v>143.49</v>
      </c>
    </row>
    <row r="58" spans="7:27">
      <c r="G58" t="s">
        <v>100</v>
      </c>
      <c r="H58" s="115">
        <v>28.7</v>
      </c>
      <c r="I58" s="88">
        <v>0</v>
      </c>
      <c r="J58" s="88">
        <v>143.49</v>
      </c>
      <c r="K58" s="88">
        <v>33.479999999999997</v>
      </c>
      <c r="L58" s="88">
        <v>0</v>
      </c>
      <c r="M58" s="116">
        <v>0</v>
      </c>
      <c r="N58" s="115">
        <v>0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-40</v>
      </c>
      <c r="V58" s="116">
        <v>205.67</v>
      </c>
      <c r="W58">
        <v>28.7</v>
      </c>
      <c r="X58">
        <v>-40</v>
      </c>
      <c r="Y58">
        <v>0</v>
      </c>
      <c r="Z58">
        <v>33.479999999999997</v>
      </c>
      <c r="AA58">
        <v>143.49</v>
      </c>
    </row>
    <row r="59" spans="7:27">
      <c r="G59" t="s">
        <v>101</v>
      </c>
      <c r="H59" s="115">
        <v>42</v>
      </c>
      <c r="I59" s="88">
        <v>14.35</v>
      </c>
      <c r="J59" s="88">
        <v>95.66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152.01</v>
      </c>
      <c r="W59">
        <v>42</v>
      </c>
      <c r="X59">
        <v>14.35</v>
      </c>
      <c r="Y59">
        <v>0</v>
      </c>
      <c r="Z59">
        <v>0</v>
      </c>
      <c r="AA59">
        <v>95.66</v>
      </c>
    </row>
    <row r="60" spans="7:27">
      <c r="G60" t="s">
        <v>102</v>
      </c>
      <c r="H60" s="115">
        <v>23.03</v>
      </c>
      <c r="I60" s="88">
        <v>0</v>
      </c>
      <c r="J60" s="88">
        <v>95.66</v>
      </c>
      <c r="K60" s="88">
        <v>0</v>
      </c>
      <c r="L60" s="88">
        <v>0</v>
      </c>
      <c r="M60" s="116">
        <v>0</v>
      </c>
      <c r="N60" s="115">
        <v>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-50</v>
      </c>
      <c r="V60" s="116">
        <v>118.69</v>
      </c>
      <c r="W60">
        <v>23.03</v>
      </c>
      <c r="X60">
        <v>-50</v>
      </c>
      <c r="Y60">
        <v>0</v>
      </c>
      <c r="Z60">
        <v>0</v>
      </c>
      <c r="AA60">
        <v>95.66</v>
      </c>
    </row>
    <row r="61" spans="7:27">
      <c r="G61" t="s">
        <v>103</v>
      </c>
      <c r="H61" s="115">
        <v>139.81</v>
      </c>
      <c r="I61" s="88">
        <v>0</v>
      </c>
      <c r="J61" s="88">
        <v>76.53</v>
      </c>
      <c r="K61" s="88">
        <v>0</v>
      </c>
      <c r="L61" s="88">
        <v>5.74</v>
      </c>
      <c r="M61" s="116">
        <v>0</v>
      </c>
      <c r="N61" s="115">
        <v>0</v>
      </c>
      <c r="O61" s="88">
        <v>-105</v>
      </c>
      <c r="P61" s="88">
        <v>0</v>
      </c>
      <c r="Q61" s="88">
        <v>0</v>
      </c>
      <c r="R61" s="88">
        <v>0</v>
      </c>
      <c r="S61" s="116">
        <v>0</v>
      </c>
      <c r="U61" s="115">
        <v>-105</v>
      </c>
      <c r="V61" s="116">
        <v>222.08</v>
      </c>
      <c r="W61">
        <v>139.81</v>
      </c>
      <c r="X61">
        <v>-105</v>
      </c>
      <c r="Y61">
        <v>5.74</v>
      </c>
      <c r="Z61">
        <v>0</v>
      </c>
      <c r="AA61">
        <v>76.53</v>
      </c>
    </row>
    <row r="62" spans="7:27">
      <c r="G62" t="s">
        <v>104</v>
      </c>
      <c r="H62" s="115">
        <v>69.900000000000006</v>
      </c>
      <c r="I62" s="88">
        <v>0</v>
      </c>
      <c r="J62" s="88">
        <v>95.66</v>
      </c>
      <c r="K62" s="88">
        <v>0</v>
      </c>
      <c r="L62" s="88">
        <v>3.83</v>
      </c>
      <c r="M62" s="116">
        <v>0</v>
      </c>
      <c r="N62" s="115">
        <v>0</v>
      </c>
      <c r="O62" s="88">
        <v>-85</v>
      </c>
      <c r="P62" s="88">
        <v>0</v>
      </c>
      <c r="Q62" s="88">
        <v>0</v>
      </c>
      <c r="R62" s="88">
        <v>0</v>
      </c>
      <c r="S62" s="116">
        <v>0</v>
      </c>
      <c r="U62" s="115">
        <v>-85</v>
      </c>
      <c r="V62" s="116">
        <v>169.39</v>
      </c>
      <c r="W62">
        <v>69.900000000000006</v>
      </c>
      <c r="X62">
        <v>-85</v>
      </c>
      <c r="Y62">
        <v>3.83</v>
      </c>
      <c r="Z62">
        <v>0</v>
      </c>
      <c r="AA62">
        <v>95.66</v>
      </c>
    </row>
    <row r="63" spans="7:27">
      <c r="G63" t="s">
        <v>105</v>
      </c>
      <c r="H63" s="115">
        <v>74.69</v>
      </c>
      <c r="I63" s="88">
        <v>0</v>
      </c>
      <c r="J63" s="88">
        <v>95.66</v>
      </c>
      <c r="K63" s="88">
        <v>23.92</v>
      </c>
      <c r="L63" s="88">
        <v>5.74</v>
      </c>
      <c r="M63" s="116">
        <v>0</v>
      </c>
      <c r="N63" s="115">
        <v>0</v>
      </c>
      <c r="O63" s="88">
        <v>-99</v>
      </c>
      <c r="P63" s="88">
        <v>0</v>
      </c>
      <c r="Q63" s="88">
        <v>0</v>
      </c>
      <c r="R63" s="88">
        <v>0</v>
      </c>
      <c r="S63" s="116">
        <v>0</v>
      </c>
      <c r="U63" s="115">
        <v>-99</v>
      </c>
      <c r="V63" s="116">
        <v>200.01</v>
      </c>
      <c r="W63">
        <v>74.69</v>
      </c>
      <c r="X63">
        <v>-99</v>
      </c>
      <c r="Y63">
        <v>5.74</v>
      </c>
      <c r="Z63">
        <v>23.92</v>
      </c>
      <c r="AA63">
        <v>95.66</v>
      </c>
    </row>
    <row r="64" spans="7:27">
      <c r="G64" t="s">
        <v>106</v>
      </c>
      <c r="H64" s="115">
        <v>62.33</v>
      </c>
      <c r="I64" s="88">
        <v>0</v>
      </c>
      <c r="J64" s="88">
        <v>95.67</v>
      </c>
      <c r="K64" s="88">
        <v>0</v>
      </c>
      <c r="L64" s="88">
        <v>4.78</v>
      </c>
      <c r="M64" s="116">
        <v>0</v>
      </c>
      <c r="N64" s="115">
        <v>0</v>
      </c>
      <c r="O64" s="88">
        <v>-65</v>
      </c>
      <c r="P64" s="88">
        <v>0</v>
      </c>
      <c r="Q64" s="88">
        <v>0</v>
      </c>
      <c r="R64" s="88">
        <v>0</v>
      </c>
      <c r="S64" s="116">
        <v>0</v>
      </c>
      <c r="U64" s="115">
        <v>-65</v>
      </c>
      <c r="V64" s="116">
        <v>162.78</v>
      </c>
      <c r="W64">
        <v>62.33</v>
      </c>
      <c r="X64">
        <v>-65</v>
      </c>
      <c r="Y64">
        <v>4.78</v>
      </c>
      <c r="Z64">
        <v>0</v>
      </c>
      <c r="AA64">
        <v>95.67</v>
      </c>
    </row>
    <row r="65" spans="7:27">
      <c r="G65" t="s">
        <v>107</v>
      </c>
      <c r="H65" s="115">
        <v>0</v>
      </c>
      <c r="I65" s="88">
        <v>0</v>
      </c>
      <c r="J65" s="88">
        <v>95.66</v>
      </c>
      <c r="K65" s="88">
        <v>0</v>
      </c>
      <c r="L65" s="88">
        <v>2.87</v>
      </c>
      <c r="M65" s="116">
        <v>0</v>
      </c>
      <c r="N65" s="115">
        <v>-31</v>
      </c>
      <c r="O65" s="88">
        <v>-75</v>
      </c>
      <c r="P65" s="88">
        <v>0</v>
      </c>
      <c r="Q65" s="88">
        <v>0</v>
      </c>
      <c r="R65" s="88">
        <v>0</v>
      </c>
      <c r="S65" s="116">
        <v>0</v>
      </c>
      <c r="U65" s="115">
        <v>-106</v>
      </c>
      <c r="V65" s="116">
        <v>98.53</v>
      </c>
      <c r="W65">
        <v>-31</v>
      </c>
      <c r="X65">
        <v>-75</v>
      </c>
      <c r="Y65">
        <v>2.87</v>
      </c>
      <c r="Z65">
        <v>0</v>
      </c>
      <c r="AA65">
        <v>95.66</v>
      </c>
    </row>
    <row r="66" spans="7:27">
      <c r="G66" t="s">
        <v>108</v>
      </c>
      <c r="H66" s="115">
        <v>33.67</v>
      </c>
      <c r="I66" s="88">
        <v>0</v>
      </c>
      <c r="J66" s="88">
        <v>95.66</v>
      </c>
      <c r="K66" s="88">
        <v>0</v>
      </c>
      <c r="L66" s="88">
        <v>0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129.33000000000001</v>
      </c>
      <c r="W66">
        <v>33.67</v>
      </c>
      <c r="X66">
        <v>-40</v>
      </c>
      <c r="Y66">
        <v>0</v>
      </c>
      <c r="Z66">
        <v>0</v>
      </c>
      <c r="AA66">
        <v>95.66</v>
      </c>
    </row>
    <row r="67" spans="7:27">
      <c r="G67" t="s">
        <v>109</v>
      </c>
      <c r="H67" s="115">
        <v>7.73</v>
      </c>
      <c r="I67" s="88">
        <v>0</v>
      </c>
      <c r="J67" s="88">
        <v>95.66</v>
      </c>
      <c r="K67" s="88">
        <v>0</v>
      </c>
      <c r="L67" s="88">
        <v>0.96</v>
      </c>
      <c r="M67" s="116">
        <v>0</v>
      </c>
      <c r="N67" s="115">
        <v>0</v>
      </c>
      <c r="O67" s="88">
        <v>-45</v>
      </c>
      <c r="P67" s="88">
        <v>0</v>
      </c>
      <c r="Q67" s="88">
        <v>-75</v>
      </c>
      <c r="R67" s="88">
        <v>0</v>
      </c>
      <c r="S67" s="116">
        <v>0</v>
      </c>
      <c r="U67" s="115">
        <v>-120</v>
      </c>
      <c r="V67" s="116">
        <v>104.35</v>
      </c>
      <c r="W67">
        <v>7.73</v>
      </c>
      <c r="X67">
        <v>-45</v>
      </c>
      <c r="Y67">
        <v>0.96</v>
      </c>
      <c r="Z67">
        <v>-75</v>
      </c>
      <c r="AA67">
        <v>95.66</v>
      </c>
    </row>
    <row r="68" spans="7:27">
      <c r="G68" t="s">
        <v>110</v>
      </c>
      <c r="H68" s="115">
        <v>22.96</v>
      </c>
      <c r="I68" s="88">
        <v>0</v>
      </c>
      <c r="J68" s="88">
        <v>95.66</v>
      </c>
      <c r="K68" s="88">
        <v>0</v>
      </c>
      <c r="L68" s="88">
        <v>0</v>
      </c>
      <c r="M68" s="116">
        <v>0</v>
      </c>
      <c r="N68" s="115">
        <v>0</v>
      </c>
      <c r="O68" s="88">
        <v>-70</v>
      </c>
      <c r="P68" s="88">
        <v>0</v>
      </c>
      <c r="Q68" s="88">
        <v>-15</v>
      </c>
      <c r="R68" s="88">
        <v>0</v>
      </c>
      <c r="S68" s="116">
        <v>0</v>
      </c>
      <c r="U68" s="115">
        <v>-85</v>
      </c>
      <c r="V68" s="116">
        <v>118.62</v>
      </c>
      <c r="W68">
        <v>22.96</v>
      </c>
      <c r="X68">
        <v>-70</v>
      </c>
      <c r="Y68">
        <v>0</v>
      </c>
      <c r="Z68">
        <v>-15</v>
      </c>
      <c r="AA68">
        <v>95.66</v>
      </c>
    </row>
    <row r="69" spans="7:27">
      <c r="G69" t="s">
        <v>111</v>
      </c>
      <c r="H69" s="115">
        <v>0</v>
      </c>
      <c r="I69" s="88">
        <v>0</v>
      </c>
      <c r="J69" s="88">
        <v>76.53</v>
      </c>
      <c r="K69" s="88">
        <v>0</v>
      </c>
      <c r="L69" s="88">
        <v>0</v>
      </c>
      <c r="M69" s="116">
        <v>0</v>
      </c>
      <c r="N69" s="115">
        <v>0</v>
      </c>
      <c r="O69" s="88">
        <v>-20</v>
      </c>
      <c r="P69" s="88">
        <v>0</v>
      </c>
      <c r="Q69" s="88">
        <v>-15</v>
      </c>
      <c r="R69" s="88">
        <v>0</v>
      </c>
      <c r="S69" s="116">
        <v>0</v>
      </c>
      <c r="U69" s="115">
        <v>-35</v>
      </c>
      <c r="V69" s="116">
        <v>76.53</v>
      </c>
      <c r="W69">
        <v>0</v>
      </c>
      <c r="X69">
        <v>-20</v>
      </c>
      <c r="Y69">
        <v>0</v>
      </c>
      <c r="Z69">
        <v>-15</v>
      </c>
      <c r="AA69">
        <v>76.53</v>
      </c>
    </row>
    <row r="70" spans="7:27">
      <c r="G70" t="s">
        <v>112</v>
      </c>
      <c r="H70" s="115">
        <v>0</v>
      </c>
      <c r="I70" s="88">
        <v>0</v>
      </c>
      <c r="J70" s="88">
        <v>95.66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-15</v>
      </c>
      <c r="R70" s="88">
        <v>0</v>
      </c>
      <c r="S70" s="116">
        <v>0</v>
      </c>
      <c r="U70" s="115">
        <v>-15</v>
      </c>
      <c r="V70" s="116">
        <v>95.66</v>
      </c>
      <c r="W70">
        <v>0</v>
      </c>
      <c r="X70">
        <v>0</v>
      </c>
      <c r="Y70">
        <v>0</v>
      </c>
      <c r="Z70">
        <v>-15</v>
      </c>
      <c r="AA70">
        <v>95.66</v>
      </c>
    </row>
    <row r="71" spans="7:27">
      <c r="G71" t="s">
        <v>113</v>
      </c>
      <c r="H71" s="115">
        <v>0</v>
      </c>
      <c r="I71" s="88">
        <v>0</v>
      </c>
      <c r="J71" s="88">
        <v>71.75</v>
      </c>
      <c r="K71" s="88">
        <v>0</v>
      </c>
      <c r="L71" s="88">
        <v>0</v>
      </c>
      <c r="M71" s="116">
        <v>0</v>
      </c>
      <c r="N71" s="115">
        <v>0</v>
      </c>
      <c r="O71" s="88">
        <v>-35</v>
      </c>
      <c r="P71" s="88">
        <v>0</v>
      </c>
      <c r="Q71" s="88">
        <v>-15</v>
      </c>
      <c r="R71" s="88">
        <v>0</v>
      </c>
      <c r="S71" s="116">
        <v>0</v>
      </c>
      <c r="U71" s="115">
        <v>-50</v>
      </c>
      <c r="V71" s="116">
        <v>71.739999999999995</v>
      </c>
      <c r="W71">
        <v>0</v>
      </c>
      <c r="X71">
        <v>-35</v>
      </c>
      <c r="Y71">
        <v>0</v>
      </c>
      <c r="Z71">
        <v>-15</v>
      </c>
      <c r="AA71">
        <v>71.75</v>
      </c>
    </row>
    <row r="72" spans="7:27">
      <c r="G72" t="s">
        <v>114</v>
      </c>
      <c r="H72" s="115">
        <v>0</v>
      </c>
      <c r="I72" s="88">
        <v>0</v>
      </c>
      <c r="J72" s="88">
        <v>114.79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-75</v>
      </c>
      <c r="R72" s="88">
        <v>0</v>
      </c>
      <c r="S72" s="116">
        <v>0</v>
      </c>
      <c r="U72" s="115">
        <v>-75</v>
      </c>
      <c r="V72" s="116">
        <v>114.79</v>
      </c>
      <c r="W72">
        <v>0</v>
      </c>
      <c r="X72">
        <v>0</v>
      </c>
      <c r="Y72">
        <v>0</v>
      </c>
      <c r="Z72">
        <v>-75</v>
      </c>
      <c r="AA72">
        <v>114.79</v>
      </c>
    </row>
    <row r="73" spans="7:27">
      <c r="G73" t="s">
        <v>115</v>
      </c>
      <c r="H73" s="115">
        <v>47.83</v>
      </c>
      <c r="I73" s="88">
        <v>0</v>
      </c>
      <c r="J73" s="88">
        <v>95.66</v>
      </c>
      <c r="K73" s="88">
        <v>0</v>
      </c>
      <c r="L73" s="88">
        <v>9.57</v>
      </c>
      <c r="M73" s="116">
        <v>0</v>
      </c>
      <c r="N73" s="115">
        <v>0</v>
      </c>
      <c r="O73" s="88">
        <v>-48</v>
      </c>
      <c r="P73" s="88">
        <v>0</v>
      </c>
      <c r="Q73" s="88">
        <v>-20</v>
      </c>
      <c r="R73" s="88">
        <v>0</v>
      </c>
      <c r="S73" s="116">
        <v>0</v>
      </c>
      <c r="U73" s="115">
        <v>-68</v>
      </c>
      <c r="V73" s="116">
        <v>153.06</v>
      </c>
      <c r="W73">
        <v>47.83</v>
      </c>
      <c r="X73">
        <v>-48</v>
      </c>
      <c r="Y73">
        <v>9.57</v>
      </c>
      <c r="Z73">
        <v>-20</v>
      </c>
      <c r="AA73">
        <v>95.66</v>
      </c>
    </row>
    <row r="74" spans="7:27">
      <c r="G74" t="s">
        <v>116</v>
      </c>
      <c r="H74" s="115">
        <v>47.83</v>
      </c>
      <c r="I74" s="88">
        <v>0</v>
      </c>
      <c r="J74" s="88">
        <v>100.44</v>
      </c>
      <c r="K74" s="88">
        <v>0</v>
      </c>
      <c r="L74" s="88">
        <v>0</v>
      </c>
      <c r="M74" s="116">
        <v>0</v>
      </c>
      <c r="N74" s="115">
        <v>0</v>
      </c>
      <c r="O74" s="88">
        <v>-60</v>
      </c>
      <c r="P74" s="88">
        <v>0</v>
      </c>
      <c r="Q74" s="88">
        <v>-20</v>
      </c>
      <c r="R74" s="88">
        <v>0</v>
      </c>
      <c r="S74" s="116">
        <v>0</v>
      </c>
      <c r="U74" s="115">
        <v>-80</v>
      </c>
      <c r="V74" s="116">
        <v>148.27000000000001</v>
      </c>
      <c r="W74">
        <v>47.83</v>
      </c>
      <c r="X74">
        <v>-60</v>
      </c>
      <c r="Y74">
        <v>0</v>
      </c>
      <c r="Z74">
        <v>-20</v>
      </c>
      <c r="AA74">
        <v>100.44</v>
      </c>
    </row>
    <row r="75" spans="7:27">
      <c r="G75" t="s">
        <v>117</v>
      </c>
      <c r="H75" s="115">
        <v>0</v>
      </c>
      <c r="I75" s="88">
        <v>0</v>
      </c>
      <c r="J75" s="88">
        <v>95.66</v>
      </c>
      <c r="K75" s="88">
        <v>0</v>
      </c>
      <c r="L75" s="88">
        <v>0</v>
      </c>
      <c r="M75" s="116">
        <v>0</v>
      </c>
      <c r="N75" s="115">
        <v>-24</v>
      </c>
      <c r="O75" s="88">
        <v>-120</v>
      </c>
      <c r="P75" s="88">
        <v>0</v>
      </c>
      <c r="Q75" s="88">
        <v>-10</v>
      </c>
      <c r="R75" s="88">
        <v>0</v>
      </c>
      <c r="S75" s="116">
        <v>0</v>
      </c>
      <c r="U75" s="115">
        <v>-154</v>
      </c>
      <c r="V75" s="116">
        <v>95.66</v>
      </c>
      <c r="W75">
        <v>-24</v>
      </c>
      <c r="X75">
        <v>-120</v>
      </c>
      <c r="Y75">
        <v>0</v>
      </c>
      <c r="Z75">
        <v>-10</v>
      </c>
      <c r="AA75">
        <v>95.66</v>
      </c>
    </row>
    <row r="76" spans="7:27">
      <c r="G76" t="s">
        <v>118</v>
      </c>
      <c r="H76" s="115">
        <v>0</v>
      </c>
      <c r="I76" s="88">
        <v>0</v>
      </c>
      <c r="J76" s="88">
        <v>114.79</v>
      </c>
      <c r="K76" s="88">
        <v>0</v>
      </c>
      <c r="L76" s="88">
        <v>0</v>
      </c>
      <c r="M76" s="116">
        <v>0</v>
      </c>
      <c r="N76" s="115">
        <v>-56</v>
      </c>
      <c r="O76" s="88">
        <v>-107</v>
      </c>
      <c r="P76" s="88">
        <v>0</v>
      </c>
      <c r="Q76" s="88">
        <v>-5</v>
      </c>
      <c r="R76" s="88">
        <v>0</v>
      </c>
      <c r="S76" s="116">
        <v>0</v>
      </c>
      <c r="U76" s="115">
        <v>-168</v>
      </c>
      <c r="V76" s="116">
        <v>114.79</v>
      </c>
      <c r="W76">
        <v>-56</v>
      </c>
      <c r="X76">
        <v>-107</v>
      </c>
      <c r="Y76">
        <v>0</v>
      </c>
      <c r="Z76">
        <v>-5</v>
      </c>
      <c r="AA76">
        <v>114.79</v>
      </c>
    </row>
    <row r="77" spans="7:27">
      <c r="G77" t="s">
        <v>119</v>
      </c>
      <c r="H77" s="115">
        <v>0</v>
      </c>
      <c r="I77" s="88">
        <v>0</v>
      </c>
      <c r="J77" s="88">
        <v>114.79</v>
      </c>
      <c r="K77" s="88">
        <v>0</v>
      </c>
      <c r="L77" s="88">
        <v>0</v>
      </c>
      <c r="M77" s="116">
        <v>0</v>
      </c>
      <c r="N77" s="115">
        <v>-98</v>
      </c>
      <c r="O77" s="88">
        <v>-71</v>
      </c>
      <c r="P77" s="88">
        <v>0</v>
      </c>
      <c r="Q77" s="88">
        <v>-60</v>
      </c>
      <c r="R77" s="88">
        <v>0</v>
      </c>
      <c r="S77" s="116">
        <v>0</v>
      </c>
      <c r="U77" s="115">
        <v>-229</v>
      </c>
      <c r="V77" s="116">
        <v>114.79</v>
      </c>
      <c r="W77">
        <v>-98</v>
      </c>
      <c r="X77">
        <v>-71</v>
      </c>
      <c r="Y77">
        <v>0</v>
      </c>
      <c r="Z77">
        <v>-60</v>
      </c>
      <c r="AA77">
        <v>114.79</v>
      </c>
    </row>
    <row r="78" spans="7:27">
      <c r="G78" t="s">
        <v>120</v>
      </c>
      <c r="H78" s="115">
        <v>0</v>
      </c>
      <c r="I78" s="88">
        <v>0</v>
      </c>
      <c r="J78" s="88">
        <v>124.36</v>
      </c>
      <c r="K78" s="88">
        <v>0</v>
      </c>
      <c r="L78" s="88">
        <v>0</v>
      </c>
      <c r="M78" s="116">
        <v>0</v>
      </c>
      <c r="N78" s="115">
        <v>-90</v>
      </c>
      <c r="O78" s="88">
        <v>-126</v>
      </c>
      <c r="P78" s="88">
        <v>0</v>
      </c>
      <c r="Q78" s="88">
        <v>-5</v>
      </c>
      <c r="R78" s="88">
        <v>0</v>
      </c>
      <c r="S78" s="116">
        <v>0</v>
      </c>
      <c r="U78" s="115">
        <v>-221</v>
      </c>
      <c r="V78" s="116">
        <v>124.36</v>
      </c>
      <c r="W78">
        <v>-90</v>
      </c>
      <c r="X78">
        <v>-126</v>
      </c>
      <c r="Y78">
        <v>0</v>
      </c>
      <c r="Z78">
        <v>-5</v>
      </c>
      <c r="AA78">
        <v>124.36</v>
      </c>
    </row>
    <row r="79" spans="7:27">
      <c r="G79" t="s">
        <v>121</v>
      </c>
      <c r="H79" s="115">
        <v>0</v>
      </c>
      <c r="I79" s="88">
        <v>0</v>
      </c>
      <c r="J79" s="88">
        <v>81.3</v>
      </c>
      <c r="K79" s="88">
        <v>9.57</v>
      </c>
      <c r="L79" s="88">
        <v>15.31</v>
      </c>
      <c r="M79" s="116">
        <v>0</v>
      </c>
      <c r="N79" s="115">
        <v>-110</v>
      </c>
      <c r="O79" s="88">
        <v>-124</v>
      </c>
      <c r="P79" s="88">
        <v>0</v>
      </c>
      <c r="Q79" s="88">
        <v>0</v>
      </c>
      <c r="R79" s="88">
        <v>0</v>
      </c>
      <c r="S79" s="116">
        <v>0</v>
      </c>
      <c r="U79" s="115">
        <v>-234</v>
      </c>
      <c r="V79" s="116">
        <v>106.18</v>
      </c>
      <c r="W79">
        <v>-110</v>
      </c>
      <c r="X79">
        <v>-124</v>
      </c>
      <c r="Y79">
        <v>15.31</v>
      </c>
      <c r="Z79">
        <v>9.57</v>
      </c>
      <c r="AA79">
        <v>81.3</v>
      </c>
    </row>
    <row r="80" spans="7:27">
      <c r="G80" t="s">
        <v>122</v>
      </c>
      <c r="H80" s="115">
        <v>0</v>
      </c>
      <c r="I80" s="88">
        <v>0</v>
      </c>
      <c r="J80" s="88">
        <v>114.79</v>
      </c>
      <c r="K80" s="88">
        <v>28.7</v>
      </c>
      <c r="L80" s="88">
        <v>8.61</v>
      </c>
      <c r="M80" s="116">
        <v>0</v>
      </c>
      <c r="N80" s="115">
        <v>-121</v>
      </c>
      <c r="O80" s="88">
        <v>-80</v>
      </c>
      <c r="P80" s="88">
        <v>0</v>
      </c>
      <c r="Q80" s="88">
        <v>0</v>
      </c>
      <c r="R80" s="88">
        <v>0</v>
      </c>
      <c r="S80" s="116">
        <v>0</v>
      </c>
      <c r="U80" s="115">
        <v>-201</v>
      </c>
      <c r="V80" s="116">
        <v>152.1</v>
      </c>
      <c r="W80">
        <v>-121</v>
      </c>
      <c r="X80">
        <v>-80</v>
      </c>
      <c r="Y80">
        <v>8.61</v>
      </c>
      <c r="Z80">
        <v>28.7</v>
      </c>
      <c r="AA80">
        <v>114.79</v>
      </c>
    </row>
    <row r="81" spans="7:27">
      <c r="G81" t="s">
        <v>123</v>
      </c>
      <c r="H81" s="115">
        <v>0</v>
      </c>
      <c r="I81" s="88">
        <v>0</v>
      </c>
      <c r="J81" s="88">
        <v>114.79</v>
      </c>
      <c r="K81" s="88">
        <v>9.57</v>
      </c>
      <c r="L81" s="88">
        <v>0</v>
      </c>
      <c r="M81" s="116">
        <v>0</v>
      </c>
      <c r="N81" s="115">
        <v>-12</v>
      </c>
      <c r="O81" s="88">
        <v>-93</v>
      </c>
      <c r="P81" s="88">
        <v>0</v>
      </c>
      <c r="Q81" s="88">
        <v>0</v>
      </c>
      <c r="R81" s="88">
        <v>0</v>
      </c>
      <c r="S81" s="116">
        <v>0</v>
      </c>
      <c r="U81" s="115">
        <v>-105</v>
      </c>
      <c r="V81" s="116">
        <v>124.36</v>
      </c>
      <c r="W81">
        <v>-12</v>
      </c>
      <c r="X81">
        <v>-93</v>
      </c>
      <c r="Y81">
        <v>0</v>
      </c>
      <c r="Z81">
        <v>9.57</v>
      </c>
      <c r="AA81">
        <v>114.79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23.92</v>
      </c>
      <c r="L82" s="88">
        <v>0</v>
      </c>
      <c r="M82" s="116">
        <v>0</v>
      </c>
      <c r="N82" s="115">
        <v>0</v>
      </c>
      <c r="O82" s="88">
        <v>-100</v>
      </c>
      <c r="P82" s="88">
        <v>0</v>
      </c>
      <c r="Q82" s="88">
        <v>0</v>
      </c>
      <c r="R82" s="88">
        <v>0</v>
      </c>
      <c r="S82" s="116">
        <v>0</v>
      </c>
      <c r="U82" s="115">
        <v>-100</v>
      </c>
      <c r="V82" s="116">
        <v>23.92</v>
      </c>
      <c r="W82">
        <v>0</v>
      </c>
      <c r="X82">
        <v>-100</v>
      </c>
      <c r="Y82">
        <v>0</v>
      </c>
      <c r="Z82">
        <v>23.92</v>
      </c>
      <c r="AA82">
        <v>0</v>
      </c>
    </row>
    <row r="83" spans="7:27">
      <c r="G83" t="s">
        <v>125</v>
      </c>
      <c r="H83" s="115">
        <v>42.09</v>
      </c>
      <c r="I83" s="88">
        <v>0</v>
      </c>
      <c r="J83" s="88">
        <v>0</v>
      </c>
      <c r="K83" s="88">
        <v>57.4</v>
      </c>
      <c r="L83" s="88">
        <v>0</v>
      </c>
      <c r="M83" s="116">
        <v>0</v>
      </c>
      <c r="N83" s="115">
        <v>0</v>
      </c>
      <c r="O83" s="88">
        <v>-5</v>
      </c>
      <c r="P83" s="88">
        <v>-10</v>
      </c>
      <c r="Q83" s="88">
        <v>0</v>
      </c>
      <c r="R83" s="88">
        <v>0</v>
      </c>
      <c r="S83" s="116">
        <v>0</v>
      </c>
      <c r="U83" s="115">
        <v>-15</v>
      </c>
      <c r="V83" s="116">
        <v>99.49</v>
      </c>
      <c r="W83">
        <v>42.09</v>
      </c>
      <c r="X83">
        <v>-5</v>
      </c>
      <c r="Y83">
        <v>0</v>
      </c>
      <c r="Z83">
        <v>57.4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43.05</v>
      </c>
      <c r="K84" s="88">
        <v>4.78</v>
      </c>
      <c r="L84" s="88">
        <v>0</v>
      </c>
      <c r="M84" s="116">
        <v>0</v>
      </c>
      <c r="N84" s="115">
        <v>-25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-25</v>
      </c>
      <c r="V84" s="116">
        <v>47.83</v>
      </c>
      <c r="W84">
        <v>-25</v>
      </c>
      <c r="X84">
        <v>0</v>
      </c>
      <c r="Y84">
        <v>0</v>
      </c>
      <c r="Z84">
        <v>4.78</v>
      </c>
      <c r="AA84">
        <v>43.05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28.7</v>
      </c>
      <c r="L85" s="88">
        <v>17.22</v>
      </c>
      <c r="M85" s="116">
        <v>0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45.92</v>
      </c>
      <c r="W85">
        <v>0</v>
      </c>
      <c r="X85">
        <v>-20</v>
      </c>
      <c r="Y85">
        <v>17.22</v>
      </c>
      <c r="Z85">
        <v>28.7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9.57</v>
      </c>
      <c r="K86" s="88">
        <v>23.91</v>
      </c>
      <c r="L86" s="88">
        <v>8.61</v>
      </c>
      <c r="M86" s="116">
        <v>0</v>
      </c>
      <c r="N86" s="115">
        <v>-9.98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-24.98</v>
      </c>
      <c r="V86" s="116">
        <v>42.09</v>
      </c>
      <c r="W86">
        <v>-9.98</v>
      </c>
      <c r="X86">
        <v>-15</v>
      </c>
      <c r="Y86">
        <v>8.61</v>
      </c>
      <c r="Z86">
        <v>23.91</v>
      </c>
      <c r="AA86">
        <v>9.57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14.35</v>
      </c>
      <c r="L87" s="88">
        <v>8.61</v>
      </c>
      <c r="M87" s="116">
        <v>0</v>
      </c>
      <c r="N87" s="115">
        <v>0</v>
      </c>
      <c r="O87" s="88">
        <v>-21</v>
      </c>
      <c r="P87" s="88">
        <v>0</v>
      </c>
      <c r="Q87" s="88">
        <v>0</v>
      </c>
      <c r="R87" s="88">
        <v>0</v>
      </c>
      <c r="S87" s="116">
        <v>0</v>
      </c>
      <c r="U87" s="115">
        <v>-21</v>
      </c>
      <c r="V87" s="116">
        <v>22.96</v>
      </c>
      <c r="W87">
        <v>0</v>
      </c>
      <c r="X87">
        <v>-21</v>
      </c>
      <c r="Y87">
        <v>8.61</v>
      </c>
      <c r="Z87">
        <v>14.35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19.13</v>
      </c>
      <c r="K88" s="88">
        <v>52.62</v>
      </c>
      <c r="L88" s="88">
        <v>7.65</v>
      </c>
      <c r="M88" s="116">
        <v>0</v>
      </c>
      <c r="N88" s="115">
        <v>0</v>
      </c>
      <c r="O88" s="88">
        <v>-43</v>
      </c>
      <c r="P88" s="88">
        <v>0</v>
      </c>
      <c r="Q88" s="88">
        <v>0</v>
      </c>
      <c r="R88" s="88">
        <v>0</v>
      </c>
      <c r="S88" s="116">
        <v>0</v>
      </c>
      <c r="U88" s="115">
        <v>-43</v>
      </c>
      <c r="V88" s="116">
        <v>79.400000000000006</v>
      </c>
      <c r="W88">
        <v>0</v>
      </c>
      <c r="X88">
        <v>-43</v>
      </c>
      <c r="Y88">
        <v>7.65</v>
      </c>
      <c r="Z88">
        <v>52.62</v>
      </c>
      <c r="AA88">
        <v>19.13</v>
      </c>
    </row>
    <row r="89" spans="7:27">
      <c r="G89" t="s">
        <v>131</v>
      </c>
      <c r="H89" s="115">
        <v>59.31</v>
      </c>
      <c r="I89" s="88">
        <v>0</v>
      </c>
      <c r="J89" s="88">
        <v>95.66</v>
      </c>
      <c r="K89" s="88">
        <v>14.35</v>
      </c>
      <c r="L89" s="88">
        <v>5.74</v>
      </c>
      <c r="M89" s="116">
        <v>0</v>
      </c>
      <c r="N89" s="115">
        <v>0</v>
      </c>
      <c r="O89" s="88">
        <v>-28</v>
      </c>
      <c r="P89" s="88">
        <v>0</v>
      </c>
      <c r="Q89" s="88">
        <v>0</v>
      </c>
      <c r="R89" s="88">
        <v>0</v>
      </c>
      <c r="S89" s="116">
        <v>0</v>
      </c>
      <c r="U89" s="115">
        <v>-28</v>
      </c>
      <c r="V89" s="116">
        <v>175.06</v>
      </c>
      <c r="W89">
        <v>59.31</v>
      </c>
      <c r="X89">
        <v>-28</v>
      </c>
      <c r="Y89">
        <v>5.74</v>
      </c>
      <c r="Z89">
        <v>14.35</v>
      </c>
      <c r="AA89">
        <v>95.66</v>
      </c>
    </row>
    <row r="90" spans="7:27">
      <c r="G90" t="s">
        <v>132</v>
      </c>
      <c r="H90" s="115">
        <v>43.05</v>
      </c>
      <c r="I90" s="88">
        <v>0</v>
      </c>
      <c r="J90" s="88">
        <v>124.35</v>
      </c>
      <c r="K90" s="88">
        <v>14.35</v>
      </c>
      <c r="L90" s="88">
        <v>0.96</v>
      </c>
      <c r="M90" s="116">
        <v>0</v>
      </c>
      <c r="N90" s="115">
        <v>0</v>
      </c>
      <c r="O90" s="88">
        <v>-32</v>
      </c>
      <c r="P90" s="88">
        <v>0</v>
      </c>
      <c r="Q90" s="88">
        <v>0</v>
      </c>
      <c r="R90" s="88">
        <v>0</v>
      </c>
      <c r="S90" s="116">
        <v>0</v>
      </c>
      <c r="U90" s="115">
        <v>-32</v>
      </c>
      <c r="V90" s="116">
        <v>182.71</v>
      </c>
      <c r="W90">
        <v>43.05</v>
      </c>
      <c r="X90">
        <v>-32</v>
      </c>
      <c r="Y90">
        <v>0.96</v>
      </c>
      <c r="Z90">
        <v>14.35</v>
      </c>
      <c r="AA90">
        <v>124.35</v>
      </c>
    </row>
    <row r="91" spans="7:27">
      <c r="G91" t="s">
        <v>133</v>
      </c>
      <c r="H91" s="115">
        <v>125.32</v>
      </c>
      <c r="I91" s="88">
        <v>25.83</v>
      </c>
      <c r="J91" s="88">
        <v>95.66</v>
      </c>
      <c r="K91" s="88">
        <v>1.91</v>
      </c>
      <c r="L91" s="88">
        <v>2.87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251.59</v>
      </c>
      <c r="W91">
        <v>125.32</v>
      </c>
      <c r="X91">
        <v>25.83</v>
      </c>
      <c r="Y91">
        <v>2.87</v>
      </c>
      <c r="Z91">
        <v>1.91</v>
      </c>
      <c r="AA91">
        <v>95.66</v>
      </c>
    </row>
    <row r="92" spans="7:27">
      <c r="G92" t="s">
        <v>134</v>
      </c>
      <c r="H92" s="115">
        <v>101.4</v>
      </c>
      <c r="I92" s="88">
        <v>0</v>
      </c>
      <c r="J92" s="88">
        <v>95.66</v>
      </c>
      <c r="K92" s="88">
        <v>14.35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211.41</v>
      </c>
      <c r="W92">
        <v>101.4</v>
      </c>
      <c r="X92">
        <v>0</v>
      </c>
      <c r="Y92">
        <v>0</v>
      </c>
      <c r="Z92">
        <v>14.35</v>
      </c>
      <c r="AA92">
        <v>95.66</v>
      </c>
    </row>
    <row r="93" spans="7:27">
      <c r="G93" t="s">
        <v>135</v>
      </c>
      <c r="H93" s="115">
        <v>67.92</v>
      </c>
      <c r="I93" s="88">
        <v>33.479999999999997</v>
      </c>
      <c r="J93" s="88">
        <v>76.53</v>
      </c>
      <c r="K93" s="88">
        <v>38.26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216.19</v>
      </c>
      <c r="W93">
        <v>67.92</v>
      </c>
      <c r="X93">
        <v>33.479999999999997</v>
      </c>
      <c r="Y93">
        <v>0</v>
      </c>
      <c r="Z93">
        <v>38.26</v>
      </c>
      <c r="AA93">
        <v>76.53</v>
      </c>
    </row>
    <row r="94" spans="7:27">
      <c r="G94" t="s">
        <v>136</v>
      </c>
      <c r="H94" s="115">
        <v>65.05</v>
      </c>
      <c r="I94" s="88">
        <v>28.7</v>
      </c>
      <c r="J94" s="88">
        <v>114.79</v>
      </c>
      <c r="K94" s="88">
        <v>1.91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210.45</v>
      </c>
      <c r="W94">
        <v>65.05</v>
      </c>
      <c r="X94">
        <v>28.7</v>
      </c>
      <c r="Y94">
        <v>0</v>
      </c>
      <c r="Z94">
        <v>1.91</v>
      </c>
      <c r="AA94">
        <v>114.79</v>
      </c>
    </row>
    <row r="95" spans="7:27">
      <c r="G95" t="s">
        <v>137</v>
      </c>
      <c r="H95" s="115">
        <v>123.41</v>
      </c>
      <c r="I95" s="88">
        <v>19.13</v>
      </c>
      <c r="J95" s="88">
        <v>62.18</v>
      </c>
      <c r="K95" s="88">
        <v>1.91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206.63</v>
      </c>
      <c r="W95">
        <v>123.41</v>
      </c>
      <c r="X95">
        <v>19.13</v>
      </c>
      <c r="Y95">
        <v>0</v>
      </c>
      <c r="Z95">
        <v>1.91</v>
      </c>
      <c r="AA95">
        <v>62.18</v>
      </c>
    </row>
    <row r="96" spans="7:27">
      <c r="G96" t="s">
        <v>138</v>
      </c>
      <c r="H96" s="115">
        <v>111.92</v>
      </c>
      <c r="I96" s="88">
        <v>38.26</v>
      </c>
      <c r="J96" s="88">
        <v>90.88</v>
      </c>
      <c r="K96" s="88">
        <v>33.479999999999997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274.54000000000002</v>
      </c>
      <c r="W96">
        <v>111.92</v>
      </c>
      <c r="X96">
        <v>38.26</v>
      </c>
      <c r="Y96">
        <v>0</v>
      </c>
      <c r="Z96">
        <v>33.479999999999997</v>
      </c>
      <c r="AA96">
        <v>90.88</v>
      </c>
    </row>
    <row r="97" spans="1:83">
      <c r="G97" t="s">
        <v>139</v>
      </c>
      <c r="H97" s="115">
        <v>95.66</v>
      </c>
      <c r="I97" s="88">
        <v>0</v>
      </c>
      <c r="J97" s="88">
        <v>71.75</v>
      </c>
      <c r="K97" s="88">
        <v>1.91</v>
      </c>
      <c r="L97" s="88">
        <v>2.39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171.71</v>
      </c>
      <c r="W97">
        <v>95.66</v>
      </c>
      <c r="X97">
        <v>0</v>
      </c>
      <c r="Y97">
        <v>2.39</v>
      </c>
      <c r="Z97">
        <v>1.91</v>
      </c>
      <c r="AA97">
        <v>71.75</v>
      </c>
    </row>
    <row r="98" spans="1:83">
      <c r="G98" t="s">
        <v>140</v>
      </c>
      <c r="H98" s="115">
        <v>81.31</v>
      </c>
      <c r="I98" s="88">
        <v>0</v>
      </c>
      <c r="J98" s="88">
        <v>57.4</v>
      </c>
      <c r="K98" s="88">
        <v>1.91</v>
      </c>
      <c r="L98" s="88">
        <v>0</v>
      </c>
      <c r="M98" s="116">
        <v>0</v>
      </c>
      <c r="N98" s="115">
        <v>0</v>
      </c>
      <c r="O98" s="88">
        <v>-15</v>
      </c>
      <c r="P98" s="88">
        <v>0</v>
      </c>
      <c r="Q98" s="88">
        <v>0</v>
      </c>
      <c r="R98" s="88">
        <v>-1.1200000000000001</v>
      </c>
      <c r="S98" s="116">
        <v>0</v>
      </c>
      <c r="U98" s="115">
        <v>-16.12</v>
      </c>
      <c r="V98" s="116">
        <v>140.62</v>
      </c>
      <c r="W98">
        <v>81.31</v>
      </c>
      <c r="X98">
        <v>-15</v>
      </c>
      <c r="Y98">
        <v>-1.1200000000000001</v>
      </c>
      <c r="Z98">
        <v>1.91</v>
      </c>
      <c r="AA98">
        <v>57.4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0.69025999999999998</v>
      </c>
      <c r="I99" s="111">
        <f t="shared" ref="I99:BQ99" si="1">SUM(I3:I98)/4000</f>
        <v>4.5199999999999997E-2</v>
      </c>
      <c r="J99" s="111">
        <f t="shared" si="1"/>
        <v>1.6561049999999993</v>
      </c>
      <c r="K99" s="111">
        <f t="shared" si="1"/>
        <v>0.19878499999999999</v>
      </c>
      <c r="L99" s="111">
        <f t="shared" si="1"/>
        <v>0.12783499999999998</v>
      </c>
      <c r="M99" s="111">
        <f t="shared" si="1"/>
        <v>0</v>
      </c>
      <c r="N99" s="110">
        <f t="shared" si="1"/>
        <v>-0.88399499999999998</v>
      </c>
      <c r="O99" s="111">
        <f t="shared" si="1"/>
        <v>-0.88700000000000001</v>
      </c>
      <c r="P99" s="111">
        <f t="shared" si="1"/>
        <v>-0.14000000000000001</v>
      </c>
      <c r="Q99" s="111">
        <f t="shared" si="1"/>
        <v>-0.124</v>
      </c>
      <c r="R99" s="111">
        <f t="shared" si="1"/>
        <v>-2.8000000000000003E-4</v>
      </c>
      <c r="S99" s="112">
        <f t="shared" si="1"/>
        <v>0</v>
      </c>
      <c r="U99" s="110">
        <f t="shared" si="1"/>
        <v>-2.0352749999999999</v>
      </c>
      <c r="V99" s="112">
        <f t="shared" si="1"/>
        <v>2.7181824999999997</v>
      </c>
      <c r="W99">
        <f t="shared" si="1"/>
        <v>-0.19373499999999996</v>
      </c>
      <c r="X99">
        <f t="shared" si="1"/>
        <v>-0.84179999999999999</v>
      </c>
      <c r="Y99">
        <f t="shared" si="1"/>
        <v>0.12755499999999997</v>
      </c>
      <c r="Z99">
        <f t="shared" si="1"/>
        <v>7.4785000000000004E-2</v>
      </c>
      <c r="AA99">
        <f t="shared" si="1"/>
        <v>1.5161049999999991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B6" sqref="B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44576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14.402764269260304</v>
      </c>
      <c r="F3">
        <f>GT_Spot!P3</f>
        <v>0</v>
      </c>
      <c r="G3">
        <f>PPCL_NG!P3</f>
        <v>45.83</v>
      </c>
      <c r="H3">
        <f>PPCL_Spot!P3</f>
        <v>0</v>
      </c>
      <c r="I3">
        <f>Bawana_NG!P3</f>
        <v>78.107274850969318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674.407348534319</v>
      </c>
      <c r="P3" s="77">
        <v>81.813084249084255</v>
      </c>
      <c r="Q3" s="77">
        <v>15.609168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98.31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28.41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10.69454371735052</v>
      </c>
      <c r="AD3">
        <f>SUM(B3:AB3,AI3:AR3)-AC3</f>
        <v>896.99509618628247</v>
      </c>
      <c r="AE3">
        <f>'IDT-1'!B3</f>
        <v>0</v>
      </c>
      <c r="AF3" s="26"/>
      <c r="AG3">
        <f>SUM(AD3:AF3)</f>
        <v>896.99509618628247</v>
      </c>
      <c r="AI3" s="75">
        <f>PXIL!H3</f>
        <v>0</v>
      </c>
      <c r="AJ3" s="75">
        <f>PXIL!N3</f>
        <v>0</v>
      </c>
      <c r="AK3" s="75">
        <f>RTM_IEX!H3</f>
        <v>23.92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14.402764269260304</v>
      </c>
      <c r="F4">
        <f>GT_Spot!P4</f>
        <v>0</v>
      </c>
      <c r="G4">
        <f>PPCL_NG!P4</f>
        <v>45.26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658.20156793109311</v>
      </c>
      <c r="P4" s="77">
        <v>81.813084249084255</v>
      </c>
      <c r="Q4" s="77">
        <v>15.609168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98.68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28.41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10.526436829353598</v>
      </c>
      <c r="AD4">
        <f t="shared" ref="AD4:AD67" si="1">SUM(B4:AB4,AI4:AR4)-AC4</f>
        <v>878.06014762008408</v>
      </c>
      <c r="AE4">
        <f>'IDT-1'!B4</f>
        <v>0</v>
      </c>
      <c r="AF4" s="26"/>
      <c r="AG4">
        <f t="shared" ref="AG4:AG67" si="2">SUM(AD4:AF4)</f>
        <v>878.06014762008408</v>
      </c>
      <c r="AI4" s="75">
        <f>PXIL!H4</f>
        <v>0</v>
      </c>
      <c r="AJ4" s="75">
        <f>PXIL!N4</f>
        <v>0</v>
      </c>
      <c r="AK4" s="75">
        <f>RTM_IEX!H4</f>
        <v>22.96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14.402764269260304</v>
      </c>
      <c r="F5">
        <f>GT_Spot!P5</f>
        <v>0</v>
      </c>
      <c r="G5">
        <f>PPCL_NG!P5</f>
        <v>45.26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638.525971114095</v>
      </c>
      <c r="P5" s="77">
        <v>81.813084249084255</v>
      </c>
      <c r="Q5" s="77">
        <v>15.609168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97.8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28.41</v>
      </c>
      <c r="AB5" s="117">
        <f>-STOA!N5</f>
        <v>-153.12</v>
      </c>
      <c r="AC5">
        <f t="shared" si="0"/>
        <v>10.345547577364014</v>
      </c>
      <c r="AD5">
        <f t="shared" si="1"/>
        <v>857.68544005507545</v>
      </c>
      <c r="AE5">
        <f>'IDT-1'!B5</f>
        <v>0</v>
      </c>
      <c r="AF5" s="26"/>
      <c r="AG5">
        <f t="shared" si="2"/>
        <v>857.68544005507545</v>
      </c>
      <c r="AI5" s="75">
        <f>PXIL!H5</f>
        <v>0</v>
      </c>
      <c r="AJ5" s="75">
        <f>PXIL!N5</f>
        <v>0</v>
      </c>
      <c r="AK5" s="75">
        <f>RTM_IEX!H5</f>
        <v>22.96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14.402764269260304</v>
      </c>
      <c r="F6">
        <f>GT_Spot!P6</f>
        <v>0</v>
      </c>
      <c r="G6">
        <f>PPCL_NG!P6</f>
        <v>45.26</v>
      </c>
      <c r="H6">
        <f>PPCL_Spot!P6</f>
        <v>0</v>
      </c>
      <c r="I6">
        <f>Bawana_NG!P6</f>
        <v>76.36999999999999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623.00452854979517</v>
      </c>
      <c r="P6" s="77">
        <v>81.813084249084255</v>
      </c>
      <c r="Q6" s="77">
        <v>15.609168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97.289999999999992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28.41</v>
      </c>
      <c r="AB6" s="117">
        <f>-STOA!N6</f>
        <v>-153.12</v>
      </c>
      <c r="AC6">
        <f t="shared" si="0"/>
        <v>10.246534882798175</v>
      </c>
      <c r="AD6">
        <f t="shared" si="1"/>
        <v>846.53301018534137</v>
      </c>
      <c r="AE6">
        <f>'IDT-1'!B6</f>
        <v>0</v>
      </c>
      <c r="AF6" s="26"/>
      <c r="AG6">
        <f t="shared" si="2"/>
        <v>846.53301018534137</v>
      </c>
      <c r="AI6" s="75">
        <f>PXIL!H6</f>
        <v>0</v>
      </c>
      <c r="AJ6" s="75">
        <f>PXIL!N6</f>
        <v>0</v>
      </c>
      <c r="AK6" s="75">
        <f>RTM_IEX!H6</f>
        <v>27.74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14.402764269260304</v>
      </c>
      <c r="F7">
        <f>GT_Spot!P7</f>
        <v>0</v>
      </c>
      <c r="G7">
        <f>PPCL_NG!P7</f>
        <v>45.26</v>
      </c>
      <c r="H7">
        <f>PPCL_Spot!P7</f>
        <v>0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596.82914820494454</v>
      </c>
      <c r="P7" s="77">
        <v>81.813084249084255</v>
      </c>
      <c r="Q7" s="77">
        <v>15.609168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95.8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28.41</v>
      </c>
      <c r="AB7" s="117">
        <f>-STOA!N7</f>
        <v>-153.12</v>
      </c>
      <c r="AC7">
        <f t="shared" si="0"/>
        <v>10.158483274262281</v>
      </c>
      <c r="AD7">
        <f t="shared" si="1"/>
        <v>746.21568144902665</v>
      </c>
      <c r="AE7">
        <f>'IDT-1'!B7</f>
        <v>0</v>
      </c>
      <c r="AF7" s="26"/>
      <c r="AG7">
        <f t="shared" si="2"/>
        <v>746.21568144902665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14.402764269260304</v>
      </c>
      <c r="F8">
        <f>GT_Spot!P8</f>
        <v>0</v>
      </c>
      <c r="G8">
        <f>PPCL_NG!P8</f>
        <v>45.26</v>
      </c>
      <c r="H8">
        <f>PPCL_Spot!P8</f>
        <v>0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586.05689570157097</v>
      </c>
      <c r="P8" s="77">
        <v>81.813084249084255</v>
      </c>
      <c r="Q8" s="77">
        <v>15.609168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95.33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28.41</v>
      </c>
      <c r="AB8" s="117">
        <f>-STOA!N8</f>
        <v>-153.12</v>
      </c>
      <c r="AC8">
        <f t="shared" si="0"/>
        <v>9.9707701770106389</v>
      </c>
      <c r="AD8">
        <f t="shared" si="1"/>
        <v>745.16114204290477</v>
      </c>
      <c r="AE8">
        <f>'IDT-1'!B8</f>
        <v>0</v>
      </c>
      <c r="AF8" s="26"/>
      <c r="AG8">
        <f t="shared" si="2"/>
        <v>745.16114204290477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45.83</v>
      </c>
      <c r="H9">
        <f>PPCL_Spot!P9</f>
        <v>0</v>
      </c>
      <c r="I9">
        <f>Bawana_NG!P9</f>
        <v>76.36999999999999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579.13186849737076</v>
      </c>
      <c r="P9" s="77">
        <v>81.813084249084255</v>
      </c>
      <c r="Q9" s="77">
        <v>15.609168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95.660000000000011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28.41</v>
      </c>
      <c r="AB9" s="117">
        <f>-STOA!N9</f>
        <v>-153.12</v>
      </c>
      <c r="AC9">
        <f t="shared" si="0"/>
        <v>9.8676042258122489</v>
      </c>
      <c r="AD9">
        <f t="shared" si="1"/>
        <v>743.58529508644244</v>
      </c>
      <c r="AE9">
        <f>'IDT-1'!B9</f>
        <v>0</v>
      </c>
      <c r="AF9" s="26"/>
      <c r="AG9">
        <f t="shared" si="2"/>
        <v>743.58529508644244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44.13</v>
      </c>
      <c r="H10">
        <f>PPCL_Spot!P10</f>
        <v>0</v>
      </c>
      <c r="I10">
        <f>Bawana_NG!P10</f>
        <v>76.36999999999999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576.86284797034466</v>
      </c>
      <c r="P10" s="77">
        <v>67.640289377289378</v>
      </c>
      <c r="Q10" s="77">
        <v>15.609168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95.39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28.41</v>
      </c>
      <c r="AB10" s="117">
        <f>-STOA!N10</f>
        <v>-153.12</v>
      </c>
      <c r="AC10">
        <f t="shared" si="0"/>
        <v>9.6167989750806715</v>
      </c>
      <c r="AD10">
        <f t="shared" si="1"/>
        <v>735.42428493835314</v>
      </c>
      <c r="AE10">
        <f>'IDT-1'!B10</f>
        <v>0</v>
      </c>
      <c r="AF10" s="26"/>
      <c r="AG10">
        <f t="shared" si="2"/>
        <v>735.42428493835314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45.26</v>
      </c>
      <c r="H11">
        <f>PPCL_Spot!P11</f>
        <v>0</v>
      </c>
      <c r="I11">
        <f>Bawana_NG!P11</f>
        <v>76.36999999999999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590.0712936400771</v>
      </c>
      <c r="P11" s="77">
        <v>67.640289377289378</v>
      </c>
      <c r="Q11" s="77">
        <v>15.609168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80.69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28.41</v>
      </c>
      <c r="AB11" s="117">
        <f>-STOA!N11</f>
        <v>-153.12</v>
      </c>
      <c r="AC11">
        <f t="shared" si="0"/>
        <v>9.8266923575070031</v>
      </c>
      <c r="AD11">
        <f t="shared" si="1"/>
        <v>710.85283722565919</v>
      </c>
      <c r="AE11">
        <f>'IDT-1'!B11</f>
        <v>0</v>
      </c>
      <c r="AF11" s="26"/>
      <c r="AG11">
        <f t="shared" si="2"/>
        <v>710.85283722565919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45.26</v>
      </c>
      <c r="H12">
        <f>PPCL_Spot!P12</f>
        <v>0</v>
      </c>
      <c r="I12">
        <f>Bawana_NG!P12</f>
        <v>76.36999999999999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581.56656966372952</v>
      </c>
      <c r="P12" s="77">
        <v>67.640289377289378</v>
      </c>
      <c r="Q12" s="77">
        <v>15.609168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79.86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28.41</v>
      </c>
      <c r="AB12" s="117">
        <f>-STOA!N12</f>
        <v>-153.12</v>
      </c>
      <c r="AC12">
        <f t="shared" si="0"/>
        <v>9.9398655920034429</v>
      </c>
      <c r="AD12">
        <f t="shared" si="1"/>
        <v>679.40494001481522</v>
      </c>
      <c r="AE12">
        <f>'IDT-1'!B12</f>
        <v>0</v>
      </c>
      <c r="AF12" s="26"/>
      <c r="AG12">
        <f t="shared" si="2"/>
        <v>679.40494001481522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45.26</v>
      </c>
      <c r="H13">
        <f>PPCL_Spot!P13</f>
        <v>0</v>
      </c>
      <c r="I13">
        <f>Bawana_NG!P13</f>
        <v>76.36999999999999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576.93048043766771</v>
      </c>
      <c r="P13" s="77">
        <v>67.640289377289378</v>
      </c>
      <c r="Q13" s="77">
        <v>15.609168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78.37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28.41</v>
      </c>
      <c r="AB13" s="117">
        <f>-STOA!N13</f>
        <v>-153.12</v>
      </c>
      <c r="AC13">
        <f t="shared" si="0"/>
        <v>9.8770778792919049</v>
      </c>
      <c r="AD13">
        <f t="shared" si="1"/>
        <v>674.3416385014649</v>
      </c>
      <c r="AE13">
        <f>'IDT-1'!B13</f>
        <v>0</v>
      </c>
      <c r="AF13" s="26"/>
      <c r="AG13">
        <f t="shared" si="2"/>
        <v>674.3416385014649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45.26</v>
      </c>
      <c r="H14">
        <f>PPCL_Spot!P14</f>
        <v>0</v>
      </c>
      <c r="I14">
        <f>Bawana_NG!P14</f>
        <v>76.36999999999999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584.59294126651207</v>
      </c>
      <c r="P14" s="77">
        <v>67.640289377289378</v>
      </c>
      <c r="Q14" s="77">
        <v>15.609168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78.75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-18</v>
      </c>
      <c r="AA14" s="117">
        <f>STOA!H14</f>
        <v>28.41</v>
      </c>
      <c r="AB14" s="117">
        <f>-STOA!N14</f>
        <v>-153.12</v>
      </c>
      <c r="AC14">
        <f t="shared" si="0"/>
        <v>10.489417313439649</v>
      </c>
      <c r="AD14">
        <f t="shared" si="1"/>
        <v>620.7717598961616</v>
      </c>
      <c r="AE14">
        <f>'IDT-1'!B14</f>
        <v>0</v>
      </c>
      <c r="AF14" s="26"/>
      <c r="AG14">
        <f t="shared" si="2"/>
        <v>620.7717598961616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44.13</v>
      </c>
      <c r="H15">
        <f>PPCL_Spot!P15</f>
        <v>0</v>
      </c>
      <c r="I15">
        <f>Bawana_NG!P15</f>
        <v>79.556365297638081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584.61632798851213</v>
      </c>
      <c r="P15" s="77">
        <v>67.640289377289378</v>
      </c>
      <c r="Q15" s="77">
        <v>15.609168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79.77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-34</v>
      </c>
      <c r="AA15" s="117">
        <f>STOA!H15</f>
        <v>28.41</v>
      </c>
      <c r="AB15" s="117">
        <f>-STOA!N15</f>
        <v>-153.12</v>
      </c>
      <c r="AC15">
        <f t="shared" si="0"/>
        <v>10.356888835812949</v>
      </c>
      <c r="AD15">
        <f t="shared" si="1"/>
        <v>642.00404039342641</v>
      </c>
      <c r="AE15">
        <f>'IDT-1'!B15</f>
        <v>0</v>
      </c>
      <c r="AF15" s="26"/>
      <c r="AG15">
        <f t="shared" si="2"/>
        <v>642.00404039342641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45.26</v>
      </c>
      <c r="H16">
        <f>PPCL_Spot!P16</f>
        <v>0</v>
      </c>
      <c r="I16">
        <f>Bawana_NG!P16</f>
        <v>79.556365297638081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585.85582343609587</v>
      </c>
      <c r="P16" s="77">
        <v>81.813084249084255</v>
      </c>
      <c r="Q16" s="77">
        <v>15.609168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59.86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-38</v>
      </c>
      <c r="AA16" s="117">
        <f>STOA!H16</f>
        <v>28.41</v>
      </c>
      <c r="AB16" s="117">
        <f>-STOA!N16</f>
        <v>-153.12</v>
      </c>
      <c r="AC16">
        <f t="shared" si="0"/>
        <v>10.868818769477393</v>
      </c>
      <c r="AD16">
        <f t="shared" si="1"/>
        <v>577.12440077914061</v>
      </c>
      <c r="AE16">
        <f>'IDT-1'!B16</f>
        <v>0</v>
      </c>
      <c r="AF16" s="26"/>
      <c r="AG16">
        <f t="shared" si="2"/>
        <v>577.12440077914061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-131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45.26</v>
      </c>
      <c r="H17">
        <f>PPCL_Spot!P17</f>
        <v>0</v>
      </c>
      <c r="I17">
        <f>Bawana_NG!P17</f>
        <v>79.556365297638081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585.22554562830192</v>
      </c>
      <c r="P17" s="77">
        <v>67.640289377289378</v>
      </c>
      <c r="Q17" s="77">
        <v>15.609168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61.78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-34</v>
      </c>
      <c r="AA17" s="117">
        <f>STOA!H17</f>
        <v>28.41</v>
      </c>
      <c r="AB17" s="117">
        <f>-STOA!N17</f>
        <v>-153.12</v>
      </c>
      <c r="AC17">
        <f t="shared" si="0"/>
        <v>10.435835139097982</v>
      </c>
      <c r="AD17">
        <f t="shared" si="1"/>
        <v>600.67431172993111</v>
      </c>
      <c r="AE17">
        <f>'IDT-1'!B17</f>
        <v>0</v>
      </c>
      <c r="AF17" s="26"/>
      <c r="AG17">
        <f t="shared" si="2"/>
        <v>600.67431172993111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45.26</v>
      </c>
      <c r="H18">
        <f>PPCL_Spot!P18</f>
        <v>0</v>
      </c>
      <c r="I18">
        <f>Bawana_NG!P18</f>
        <v>79.556365297638081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584.51985185110198</v>
      </c>
      <c r="P18" s="77">
        <v>67.640289377289378</v>
      </c>
      <c r="Q18" s="77">
        <v>15.609168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62.06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-31</v>
      </c>
      <c r="AA18" s="117">
        <f>STOA!H18</f>
        <v>28.41</v>
      </c>
      <c r="AB18" s="117">
        <f>-STOA!N18</f>
        <v>-153.12</v>
      </c>
      <c r="AC18">
        <f t="shared" si="0"/>
        <v>10.59189532925814</v>
      </c>
      <c r="AD18">
        <f t="shared" si="1"/>
        <v>582.09255776257112</v>
      </c>
      <c r="AE18">
        <f>'IDT-1'!B18</f>
        <v>0</v>
      </c>
      <c r="AF18" s="26"/>
      <c r="AG18">
        <f t="shared" si="2"/>
        <v>582.09255776257112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45.26</v>
      </c>
      <c r="H19">
        <f>PPCL_Spot!P19</f>
        <v>0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583.59349513225334</v>
      </c>
      <c r="P19" s="77">
        <v>67.640289377289378</v>
      </c>
      <c r="Q19" s="77">
        <v>15.609168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60.36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28.41</v>
      </c>
      <c r="AB19" s="117">
        <f>-STOA!N19</f>
        <v>-153.12</v>
      </c>
      <c r="AC19">
        <f t="shared" si="0"/>
        <v>9.4778671470400688</v>
      </c>
      <c r="AD19">
        <f t="shared" si="1"/>
        <v>697.6778496317628</v>
      </c>
      <c r="AE19">
        <f>'IDT-1'!B19</f>
        <v>0</v>
      </c>
      <c r="AF19" s="26"/>
      <c r="AG19">
        <f t="shared" si="2"/>
        <v>697.6778496317628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45.26</v>
      </c>
      <c r="H20">
        <f>PPCL_Spot!P20</f>
        <v>0</v>
      </c>
      <c r="I20">
        <f>Bawana_NG!P20</f>
        <v>75.999999999999986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581.04397275207202</v>
      </c>
      <c r="P20" s="77">
        <v>67.640289377289378</v>
      </c>
      <c r="Q20" s="77">
        <v>15.609168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94.600000000000009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28.41</v>
      </c>
      <c r="AB20" s="117">
        <f>-STOA!N20</f>
        <v>-153.12</v>
      </c>
      <c r="AC20">
        <f t="shared" si="0"/>
        <v>10.102990323460091</v>
      </c>
      <c r="AD20">
        <f t="shared" si="1"/>
        <v>689.74320407516154</v>
      </c>
      <c r="AE20">
        <f>'IDT-1'!B20</f>
        <v>0</v>
      </c>
      <c r="AF20" s="26"/>
      <c r="AG20">
        <f t="shared" si="2"/>
        <v>689.74320407516154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44.13</v>
      </c>
      <c r="H21">
        <f>PPCL_Spot!P21</f>
        <v>0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586.77427697924679</v>
      </c>
      <c r="P21" s="77">
        <v>81.813084249084255</v>
      </c>
      <c r="Q21" s="77">
        <v>15.609168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94.61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28.41</v>
      </c>
      <c r="AB21" s="117">
        <f>-STOA!N21</f>
        <v>-153.12</v>
      </c>
      <c r="AC21">
        <f t="shared" si="0"/>
        <v>9.6468126689773506</v>
      </c>
      <c r="AD21">
        <f t="shared" si="1"/>
        <v>778.98248082861392</v>
      </c>
      <c r="AE21">
        <f>'IDT-1'!B21</f>
        <v>0</v>
      </c>
      <c r="AF21" s="26"/>
      <c r="AG21">
        <f t="shared" si="2"/>
        <v>778.98248082861392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45.26</v>
      </c>
      <c r="H22">
        <f>PPCL_Spot!P22</f>
        <v>0</v>
      </c>
      <c r="I22">
        <f>Bawana_NG!P22</f>
        <v>76.004985147508975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595.78688637116375</v>
      </c>
      <c r="P22" s="77">
        <v>81.813084249084255</v>
      </c>
      <c r="Q22" s="77">
        <v>15.609168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94.19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28.41</v>
      </c>
      <c r="AB22" s="117">
        <f>-STOA!N22</f>
        <v>-153.12</v>
      </c>
      <c r="AC22">
        <f t="shared" si="0"/>
        <v>9.9099780513682045</v>
      </c>
      <c r="AD22">
        <f t="shared" si="1"/>
        <v>768.44690998564897</v>
      </c>
      <c r="AE22">
        <f>'IDT-1'!B22</f>
        <v>0</v>
      </c>
      <c r="AF22" s="26"/>
      <c r="AG22">
        <f t="shared" si="2"/>
        <v>768.44690998564897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45.26</v>
      </c>
      <c r="H23">
        <f>PPCL_Spot!P23</f>
        <v>0</v>
      </c>
      <c r="I23">
        <f>Bawana_NG!P23</f>
        <v>76.001993925229016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602.59903332353883</v>
      </c>
      <c r="P23" s="77">
        <v>81.813084249084255</v>
      </c>
      <c r="Q23" s="77">
        <v>15.609168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93.49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28.41</v>
      </c>
      <c r="AB23" s="117">
        <f>-STOA!N23</f>
        <v>-153.12</v>
      </c>
      <c r="AC23">
        <f t="shared" si="0"/>
        <v>9.7861760713491357</v>
      </c>
      <c r="AD23">
        <f t="shared" si="1"/>
        <v>794.67986769576316</v>
      </c>
      <c r="AE23">
        <f>'IDT-1'!B23</f>
        <v>0</v>
      </c>
      <c r="AF23" s="26"/>
      <c r="AG23">
        <f t="shared" si="2"/>
        <v>794.67986769576316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45.26</v>
      </c>
      <c r="H24">
        <f>PPCL_Spot!P24</f>
        <v>0</v>
      </c>
      <c r="I24">
        <f>Bawana_NG!P24</f>
        <v>76.00199414954686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609.62867935751217</v>
      </c>
      <c r="P24" s="77">
        <v>81.813084249084255</v>
      </c>
      <c r="Q24" s="77">
        <v>15.609168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92.71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28.41</v>
      </c>
      <c r="AB24" s="117">
        <f>-STOA!N24</f>
        <v>-153.12</v>
      </c>
      <c r="AC24">
        <f t="shared" si="0"/>
        <v>9.8411729584220993</v>
      </c>
      <c r="AD24">
        <f t="shared" si="1"/>
        <v>800.87451706698141</v>
      </c>
      <c r="AE24">
        <f>'IDT-1'!B24</f>
        <v>0</v>
      </c>
      <c r="AF24" s="26"/>
      <c r="AG24">
        <f t="shared" si="2"/>
        <v>800.87451706698141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45.26</v>
      </c>
      <c r="H25">
        <f>PPCL_Spot!P25</f>
        <v>0</v>
      </c>
      <c r="I25">
        <f>Bawana_NG!P25</f>
        <v>76.001995872538913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650.08990434167731</v>
      </c>
      <c r="P25" s="77">
        <v>81.813084249084255</v>
      </c>
      <c r="Q25" s="77">
        <v>15.609168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91.259999999999991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28.41</v>
      </c>
      <c r="AB25" s="117">
        <f>-STOA!N25</f>
        <v>-153.12</v>
      </c>
      <c r="AC25">
        <f t="shared" si="0"/>
        <v>10.916807753445081</v>
      </c>
      <c r="AD25">
        <f t="shared" si="1"/>
        <v>922.03010897911565</v>
      </c>
      <c r="AE25">
        <f>'IDT-1'!B25</f>
        <v>0</v>
      </c>
      <c r="AF25" s="26"/>
      <c r="AG25">
        <f t="shared" si="2"/>
        <v>922.03010897911565</v>
      </c>
      <c r="AI25" s="75">
        <f>PXIL!H25</f>
        <v>0</v>
      </c>
      <c r="AJ25" s="75">
        <f>PXIL!N25</f>
        <v>0</v>
      </c>
      <c r="AK25" s="75">
        <f>RTM_IEX!H25</f>
        <v>83.22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45.26</v>
      </c>
      <c r="H26">
        <f>PPCL_Spot!P26</f>
        <v>0</v>
      </c>
      <c r="I26">
        <f>Bawana_NG!P26</f>
        <v>76.001994371813566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674.97531823814654</v>
      </c>
      <c r="P26" s="77">
        <v>81.813084249084255</v>
      </c>
      <c r="Q26" s="77">
        <v>15.609168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90.490000000000009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28.41</v>
      </c>
      <c r="AB26" s="117">
        <f>-STOA!N26</f>
        <v>-153.12</v>
      </c>
      <c r="AC26">
        <f t="shared" si="0"/>
        <v>11.280559382527629</v>
      </c>
      <c r="AD26">
        <f t="shared" si="1"/>
        <v>963.00176974577698</v>
      </c>
      <c r="AE26">
        <f>'IDT-1'!B26</f>
        <v>0</v>
      </c>
      <c r="AF26" s="26"/>
      <c r="AG26">
        <f t="shared" si="2"/>
        <v>963.00176974577698</v>
      </c>
      <c r="AI26" s="75">
        <f>PXIL!H26</f>
        <v>0</v>
      </c>
      <c r="AJ26" s="75">
        <f>PXIL!N26</f>
        <v>0</v>
      </c>
      <c r="AK26" s="75">
        <f>RTM_IEX!H26</f>
        <v>100.44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16.97</v>
      </c>
      <c r="H27">
        <f>PPCL_Spot!P27</f>
        <v>22.63</v>
      </c>
      <c r="I27">
        <f>Bawana_NG!P27</f>
        <v>97.87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839.1589892732834</v>
      </c>
      <c r="P27" s="77">
        <v>97.29467765567766</v>
      </c>
      <c r="Q27" s="77">
        <v>23.852952000000002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99.9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28.41</v>
      </c>
      <c r="AB27" s="117">
        <f>-STOA!N27</f>
        <v>-443.41</v>
      </c>
      <c r="AC27">
        <f t="shared" si="0"/>
        <v>15.736829096760978</v>
      </c>
      <c r="AD27">
        <f t="shared" si="1"/>
        <v>881.78255410146051</v>
      </c>
      <c r="AE27">
        <f>'IDT-1'!B27</f>
        <v>0</v>
      </c>
      <c r="AF27" s="26"/>
      <c r="AG27">
        <f t="shared" si="2"/>
        <v>881.78255410146051</v>
      </c>
      <c r="AI27" s="75">
        <f>PXIL!H27</f>
        <v>0</v>
      </c>
      <c r="AJ27" s="75">
        <f>PXIL!N27</f>
        <v>0</v>
      </c>
      <c r="AK27" s="75">
        <f>RTM_IEX!H27</f>
        <v>100.44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16.97</v>
      </c>
      <c r="H28">
        <f>PPCL_Spot!P28</f>
        <v>24.047170921068108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960.78384724391117</v>
      </c>
      <c r="P28" s="77">
        <v>113.68979487179487</v>
      </c>
      <c r="Q28" s="77">
        <v>32.114304000000004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98.45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46.589999999999996</v>
      </c>
      <c r="AB28" s="117">
        <f>-STOA!N28</f>
        <v>-443.41</v>
      </c>
      <c r="AC28">
        <f t="shared" si="0"/>
        <v>17.12756788010973</v>
      </c>
      <c r="AD28">
        <f t="shared" si="1"/>
        <v>1038.4303134259244</v>
      </c>
      <c r="AE28">
        <f>'IDT-1'!B28</f>
        <v>13</v>
      </c>
      <c r="AF28" s="26"/>
      <c r="AG28">
        <f t="shared" si="2"/>
        <v>1051.4303134259244</v>
      </c>
      <c r="AI28" s="75">
        <f>PXIL!H28</f>
        <v>0</v>
      </c>
      <c r="AJ28" s="75">
        <f>PXIL!N28</f>
        <v>0</v>
      </c>
      <c r="AK28" s="75">
        <f>RTM_IEX!H28</f>
        <v>98.53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16.97</v>
      </c>
      <c r="H29">
        <f>PPCL_Spot!P29</f>
        <v>24.047170921068108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985.35101750350611</v>
      </c>
      <c r="P29" s="77">
        <v>113.68979487179487</v>
      </c>
      <c r="Q29" s="77">
        <v>32.114304000000004</v>
      </c>
      <c r="R29" s="80">
        <v>0</v>
      </c>
      <c r="S29" s="80">
        <v>0</v>
      </c>
      <c r="T29" s="78">
        <f>SUMPRODUCT(LTA!F29:AJ29,LTA!F$101:AJ$101,LTA!F$103:AJ$103)</f>
        <v>0</v>
      </c>
      <c r="U29" s="78">
        <f>SUMPRODUCT(LTA!F29:AJ29,LTA!F$102:AJ$102,LTA!F$103:AJ$103)</f>
        <v>96.52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46.589999999999996</v>
      </c>
      <c r="AB29" s="117">
        <f>-STOA!N29</f>
        <v>-443.41</v>
      </c>
      <c r="AC29">
        <f t="shared" si="0"/>
        <v>17.436246978394166</v>
      </c>
      <c r="AD29">
        <f t="shared" si="1"/>
        <v>1073.1988045872351</v>
      </c>
      <c r="AE29">
        <f>'IDT-1'!B29</f>
        <v>63</v>
      </c>
      <c r="AF29" s="26"/>
      <c r="AG29">
        <f t="shared" si="2"/>
        <v>1136.1988045872351</v>
      </c>
      <c r="AI29" s="75">
        <f>PXIL!H29</f>
        <v>0</v>
      </c>
      <c r="AJ29" s="75">
        <f>PXIL!N29</f>
        <v>0</v>
      </c>
      <c r="AK29" s="75">
        <f>RTM_IEX!H29</f>
        <v>110.97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16.97</v>
      </c>
      <c r="H30">
        <f>PPCL_Spot!P30</f>
        <v>24.047170921068108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1007.6484333923158</v>
      </c>
      <c r="P30" s="77">
        <v>113.68979487179487</v>
      </c>
      <c r="Q30" s="77">
        <v>23.852952000000002</v>
      </c>
      <c r="R30" s="80">
        <v>3.4353535353535354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94.32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46.589999999999996</v>
      </c>
      <c r="AB30" s="117">
        <f>-STOA!N30</f>
        <v>-443.41</v>
      </c>
      <c r="AC30">
        <f t="shared" si="0"/>
        <v>17.378179451726801</v>
      </c>
      <c r="AD30">
        <f t="shared" si="1"/>
        <v>1066.6582895380657</v>
      </c>
      <c r="AE30">
        <f>'IDT-1'!B30</f>
        <v>119</v>
      </c>
      <c r="AF30" s="26"/>
      <c r="AG30">
        <f t="shared" si="2"/>
        <v>1185.6582895380657</v>
      </c>
      <c r="AI30" s="75">
        <f>PXIL!H30</f>
        <v>0</v>
      </c>
      <c r="AJ30" s="75">
        <f>PXIL!N30</f>
        <v>0</v>
      </c>
      <c r="AK30" s="75">
        <f>RTM_IEX!H30</f>
        <v>88.96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8.0764543340412285</v>
      </c>
      <c r="F31">
        <f>GT_Spot!P31</f>
        <v>0</v>
      </c>
      <c r="G31">
        <f>PPCL_NG!P31</f>
        <v>16.97366340902558</v>
      </c>
      <c r="H31">
        <f>PPCL_Spot!P31</f>
        <v>21.03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1081.7767494313487</v>
      </c>
      <c r="P31" s="77">
        <v>113.68979487179487</v>
      </c>
      <c r="Q31" s="77">
        <v>34.354224000000002</v>
      </c>
      <c r="R31" s="80">
        <v>10.73787878787879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92.839999999999989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44.72999999999999</v>
      </c>
      <c r="AB31" s="117">
        <f>-STOA!N31</f>
        <v>-443.41</v>
      </c>
      <c r="AC31">
        <f t="shared" si="0"/>
        <v>18.368237085342248</v>
      </c>
      <c r="AD31">
        <f t="shared" si="1"/>
        <v>935.10052774874669</v>
      </c>
      <c r="AE31">
        <f>'IDT-1'!B31</f>
        <v>182</v>
      </c>
      <c r="AF31" s="26"/>
      <c r="AG31">
        <f t="shared" si="2"/>
        <v>1117.1005277487466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8.0764543340412285</v>
      </c>
      <c r="F32">
        <f>GT_Spot!P32</f>
        <v>0</v>
      </c>
      <c r="G32">
        <f>PPCL_NG!P32</f>
        <v>16.97366340902558</v>
      </c>
      <c r="H32">
        <f>PPCL_Spot!P32</f>
        <v>19.277590301212353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1078.8635537577486</v>
      </c>
      <c r="P32" s="77">
        <v>113.68979487179487</v>
      </c>
      <c r="Q32" s="77">
        <v>37.898568000000004</v>
      </c>
      <c r="R32" s="80">
        <v>12.426767676767678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92.02000000000001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44.72999999999999</v>
      </c>
      <c r="AB32" s="117">
        <f>-STOA!N32</f>
        <v>-443.41</v>
      </c>
      <c r="AC32">
        <f t="shared" si="0"/>
        <v>18.241820294654527</v>
      </c>
      <c r="AD32">
        <f t="shared" si="1"/>
        <v>950.99457205593569</v>
      </c>
      <c r="AE32">
        <f>'IDT-1'!B32</f>
        <v>269</v>
      </c>
      <c r="AF32" s="26"/>
      <c r="AG32">
        <f t="shared" si="2"/>
        <v>1219.9945720559358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14.179779882262606</v>
      </c>
      <c r="F33">
        <f>GT_Spot!P33</f>
        <v>0</v>
      </c>
      <c r="G33">
        <f>PPCL_NG!P33</f>
        <v>16.97</v>
      </c>
      <c r="H33">
        <f>PPCL_Spot!P33</f>
        <v>24.047170921068108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1114.8304148655366</v>
      </c>
      <c r="P33" s="77">
        <v>113.68979487179487</v>
      </c>
      <c r="Q33" s="77">
        <v>37.898568000000004</v>
      </c>
      <c r="R33" s="80">
        <v>12.426767676767678</v>
      </c>
      <c r="S33" s="80">
        <v>0</v>
      </c>
      <c r="T33" s="78">
        <f>SUMPRODUCT(LTA!F33:AJ33,LTA!F$101:AJ$101,LTA!F$103:AJ$103)</f>
        <v>3.0999999999999996</v>
      </c>
      <c r="U33" s="78">
        <f>SUMPRODUCT(LTA!F33:AJ33,LTA!F$102:AJ$102,LTA!F$103:AJ$103)</f>
        <v>89.960000000000008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80.120000000000019</v>
      </c>
      <c r="AB33" s="117">
        <f>-STOA!N33</f>
        <v>-443.41</v>
      </c>
      <c r="AC33">
        <f t="shared" si="0"/>
        <v>18.323896827084653</v>
      </c>
      <c r="AD33">
        <f t="shared" si="1"/>
        <v>1104.8785993903452</v>
      </c>
      <c r="AE33">
        <f>'IDT-1'!B33</f>
        <v>286</v>
      </c>
      <c r="AF33" s="26"/>
      <c r="AG33">
        <f t="shared" si="2"/>
        <v>1390.8785993903452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14.179779882262606</v>
      </c>
      <c r="F34">
        <f>GT_Spot!P34</f>
        <v>0</v>
      </c>
      <c r="G34">
        <f>PPCL_NG!P34</f>
        <v>16.97</v>
      </c>
      <c r="H34">
        <f>PPCL_Spot!P34</f>
        <v>24.047170921068108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1144.5836937163365</v>
      </c>
      <c r="P34" s="77">
        <v>113.68979487179487</v>
      </c>
      <c r="Q34" s="77">
        <v>37.898568000000004</v>
      </c>
      <c r="R34" s="80">
        <v>12.426767676767678</v>
      </c>
      <c r="S34" s="80">
        <v>0</v>
      </c>
      <c r="T34" s="78">
        <f>SUMPRODUCT(LTA!F34:AJ34,LTA!F$101:AJ$101,LTA!F$103:AJ$103)</f>
        <v>11.559999999999999</v>
      </c>
      <c r="U34" s="78">
        <f>SUMPRODUCT(LTA!F34:AJ34,LTA!F$102:AJ$102,LTA!F$103:AJ$103)</f>
        <v>88.31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80.120000000000019</v>
      </c>
      <c r="AB34" s="117">
        <f>-STOA!N34</f>
        <v>-443.41</v>
      </c>
      <c r="AC34">
        <f t="shared" si="0"/>
        <v>18.565750533271931</v>
      </c>
      <c r="AD34">
        <f t="shared" si="1"/>
        <v>1150.2000245349577</v>
      </c>
      <c r="AE34">
        <f>'IDT-1'!B34</f>
        <v>357</v>
      </c>
      <c r="AF34" s="26"/>
      <c r="AG34">
        <f t="shared" si="2"/>
        <v>1507.2000245349577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14.179779882262606</v>
      </c>
      <c r="F35">
        <f>GT_Spot!P35</f>
        <v>0</v>
      </c>
      <c r="G35">
        <f>PPCL_NG!P35</f>
        <v>16.97</v>
      </c>
      <c r="H35">
        <f>PPCL_Spot!P35</f>
        <v>24.047170921068108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1139.3623134774859</v>
      </c>
      <c r="P35" s="77">
        <v>113.68979487179487</v>
      </c>
      <c r="Q35" s="77">
        <v>37.898568000000004</v>
      </c>
      <c r="R35" s="80">
        <v>15.785353535353535</v>
      </c>
      <c r="S35" s="80">
        <v>0</v>
      </c>
      <c r="T35" s="78">
        <f>SUMPRODUCT(LTA!F35:AJ35,LTA!F$101:AJ$101,LTA!F$103:AJ$103)</f>
        <v>26.08</v>
      </c>
      <c r="U35" s="78">
        <f>SUMPRODUCT(LTA!F35:AJ35,LTA!F$102:AJ$102,LTA!F$103:AJ$103)</f>
        <v>81.459999999999994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15.31</v>
      </c>
      <c r="Z35" s="75">
        <f>IEX!N35</f>
        <v>0</v>
      </c>
      <c r="AA35" s="117">
        <f>STOA!H35</f>
        <v>80.120000000000019</v>
      </c>
      <c r="AB35" s="117">
        <f>-STOA!N35</f>
        <v>-443.41</v>
      </c>
      <c r="AC35">
        <f t="shared" si="0"/>
        <v>18.756932754670721</v>
      </c>
      <c r="AD35">
        <f t="shared" si="1"/>
        <v>1221.9560479332943</v>
      </c>
      <c r="AE35">
        <f>'IDT-1'!B35</f>
        <v>397</v>
      </c>
      <c r="AF35" s="26"/>
      <c r="AG35">
        <f t="shared" si="2"/>
        <v>1618.9560479332943</v>
      </c>
      <c r="AI35" s="75">
        <f>PXIL!H35</f>
        <v>0</v>
      </c>
      <c r="AJ35" s="75">
        <f>PXIL!N35</f>
        <v>0</v>
      </c>
      <c r="AK35" s="75">
        <f>RTM_IEX!H35</f>
        <v>25.83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14.179779882262606</v>
      </c>
      <c r="F36">
        <f>GT_Spot!P36</f>
        <v>0</v>
      </c>
      <c r="G36">
        <f>PPCL_NG!P36</f>
        <v>16.97</v>
      </c>
      <c r="H36">
        <f>PPCL_Spot!P36</f>
        <v>24.047170921068108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1124.6345035543611</v>
      </c>
      <c r="P36" s="77">
        <v>113.68979487179487</v>
      </c>
      <c r="Q36" s="77">
        <v>37.898568000000004</v>
      </c>
      <c r="R36" s="80">
        <v>15.785353535353535</v>
      </c>
      <c r="S36" s="80">
        <v>0</v>
      </c>
      <c r="T36" s="78">
        <f>SUMPRODUCT(LTA!F36:AJ36,LTA!F$101:AJ$101,LTA!F$103:AJ$103)</f>
        <v>49.7</v>
      </c>
      <c r="U36" s="78">
        <f>SUMPRODUCT(LTA!F36:AJ36,LTA!F$102:AJ$102,LTA!F$103:AJ$103)</f>
        <v>81.259999999999991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16.260000000000002</v>
      </c>
      <c r="Z36" s="75">
        <f>IEX!N36</f>
        <v>0</v>
      </c>
      <c r="AA36" s="117">
        <f>STOA!H36</f>
        <v>80.120000000000019</v>
      </c>
      <c r="AB36" s="117">
        <f>-STOA!N36</f>
        <v>-443.41</v>
      </c>
      <c r="AC36">
        <f t="shared" si="0"/>
        <v>18.614480027347224</v>
      </c>
      <c r="AD36">
        <f t="shared" si="1"/>
        <v>1205.910690737493</v>
      </c>
      <c r="AE36">
        <f>'IDT-1'!B36</f>
        <v>447</v>
      </c>
      <c r="AF36" s="26"/>
      <c r="AG36">
        <f t="shared" si="2"/>
        <v>1652.910690737493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14.179779882262606</v>
      </c>
      <c r="F37">
        <f>GT_Spot!P37</f>
        <v>0</v>
      </c>
      <c r="G37">
        <f>PPCL_NG!P37</f>
        <v>16.97</v>
      </c>
      <c r="H37">
        <f>PPCL_Spot!P37</f>
        <v>24.047170921068108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1066.5799990126106</v>
      </c>
      <c r="P37" s="77">
        <v>113.68979487179487</v>
      </c>
      <c r="Q37" s="77">
        <v>37.898568000000004</v>
      </c>
      <c r="R37" s="80">
        <v>15.785353535353535</v>
      </c>
      <c r="S37" s="80">
        <v>0</v>
      </c>
      <c r="T37" s="78">
        <f>SUMPRODUCT(LTA!F37:AJ37,LTA!F$101:AJ$101,LTA!F$103:AJ$103)</f>
        <v>82.38</v>
      </c>
      <c r="U37" s="78">
        <f>SUMPRODUCT(LTA!F37:AJ37,LTA!F$102:AJ$102,LTA!F$103:AJ$103)</f>
        <v>80.78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16.260000000000002</v>
      </c>
      <c r="Z37" s="75">
        <f>IEX!N37</f>
        <v>0</v>
      </c>
      <c r="AA37" s="117">
        <f>STOA!H37</f>
        <v>80.120000000000019</v>
      </c>
      <c r="AB37" s="117">
        <f>-STOA!N37</f>
        <v>-443.41</v>
      </c>
      <c r="AC37">
        <f t="shared" si="0"/>
        <v>19.82521704597546</v>
      </c>
      <c r="AD37">
        <f t="shared" si="1"/>
        <v>1016.8454491771145</v>
      </c>
      <c r="AE37">
        <f>'IDT-1'!B37</f>
        <v>504</v>
      </c>
      <c r="AF37" s="26"/>
      <c r="AG37">
        <f t="shared" si="2"/>
        <v>1520.8454491771145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14.179779882262606</v>
      </c>
      <c r="F38">
        <f>GT_Spot!P38</f>
        <v>0</v>
      </c>
      <c r="G38">
        <f>PPCL_NG!P38</f>
        <v>16.97</v>
      </c>
      <c r="H38">
        <f>PPCL_Spot!P38</f>
        <v>22.63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1031.1570219501236</v>
      </c>
      <c r="P38" s="77">
        <v>113.68979487179487</v>
      </c>
      <c r="Q38" s="77">
        <v>37.898568000000004</v>
      </c>
      <c r="R38" s="80">
        <v>15.785353535353535</v>
      </c>
      <c r="S38" s="80">
        <v>0</v>
      </c>
      <c r="T38" s="78">
        <f>SUMPRODUCT(LTA!F38:AJ38,LTA!F$101:AJ$101,LTA!F$103:AJ$103)</f>
        <v>109.67999999999999</v>
      </c>
      <c r="U38" s="78">
        <f>SUMPRODUCT(LTA!F38:AJ38,LTA!F$102:AJ$102,LTA!F$103:AJ$103)</f>
        <v>80.3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50.7</v>
      </c>
      <c r="Z38" s="75">
        <f>IEX!N38</f>
        <v>0</v>
      </c>
      <c r="AA38" s="117">
        <f>STOA!H38</f>
        <v>80.120000000000019</v>
      </c>
      <c r="AB38" s="117">
        <f>-STOA!N38</f>
        <v>-443.41</v>
      </c>
      <c r="AC38">
        <f t="shared" si="0"/>
        <v>19.960208596020422</v>
      </c>
      <c r="AD38">
        <f t="shared" si="1"/>
        <v>1050.1303096435145</v>
      </c>
      <c r="AE38">
        <f>'IDT-1'!B38</f>
        <v>512.65499999999997</v>
      </c>
      <c r="AF38" s="26"/>
      <c r="AG38">
        <f t="shared" si="2"/>
        <v>1562.7853096435144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7.7560523251167197</v>
      </c>
      <c r="F39">
        <f>GT_Spot!P39</f>
        <v>0</v>
      </c>
      <c r="G39">
        <f>PPCL_NG!P39</f>
        <v>16.97366340902558</v>
      </c>
      <c r="H39">
        <f>PPCL_Spot!P39</f>
        <v>21.03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1004.6170786156537</v>
      </c>
      <c r="P39" s="77">
        <v>113.68979487179487</v>
      </c>
      <c r="Q39" s="77">
        <v>37.898568000000004</v>
      </c>
      <c r="R39" s="80">
        <v>15.785353535353535</v>
      </c>
      <c r="S39" s="80">
        <v>0</v>
      </c>
      <c r="T39" s="78">
        <f>SUMPRODUCT(LTA!F39:AJ39,LTA!F$101:AJ$101,LTA!F$103:AJ$103)</f>
        <v>137.20000000000002</v>
      </c>
      <c r="U39" s="78">
        <f>SUMPRODUCT(LTA!F39:AJ39,LTA!F$102:AJ$102,LTA!F$103:AJ$103)</f>
        <v>62.2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164.53</v>
      </c>
      <c r="Z39" s="75">
        <f>IEX!N39</f>
        <v>0</v>
      </c>
      <c r="AA39" s="117">
        <f>STOA!H39</f>
        <v>79.160000000000025</v>
      </c>
      <c r="AB39" s="117">
        <f>-STOA!N39</f>
        <v>-443.41</v>
      </c>
      <c r="AC39">
        <f t="shared" si="0"/>
        <v>20.989698228317287</v>
      </c>
      <c r="AD39">
        <f t="shared" si="1"/>
        <v>1107.8308125286271</v>
      </c>
      <c r="AE39">
        <f>'IDT-1'!B39</f>
        <v>478.12</v>
      </c>
      <c r="AF39" s="26"/>
      <c r="AG39">
        <f t="shared" si="2"/>
        <v>1585.950812528627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7.5987312864755143</v>
      </c>
      <c r="F40">
        <f>GT_Spot!P40</f>
        <v>0</v>
      </c>
      <c r="G40">
        <f>PPCL_NG!P40</f>
        <v>16.97366340902558</v>
      </c>
      <c r="H40">
        <f>PPCL_Spot!P40</f>
        <v>21.03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987.18298480875831</v>
      </c>
      <c r="P40" s="77">
        <v>113.68979487179487</v>
      </c>
      <c r="Q40" s="77">
        <v>37.898568000000004</v>
      </c>
      <c r="R40" s="80">
        <v>15.785353535353535</v>
      </c>
      <c r="S40" s="80">
        <v>0</v>
      </c>
      <c r="T40" s="78">
        <f>SUMPRODUCT(LTA!F40:AJ40,LTA!F$101:AJ$101,LTA!F$103:AJ$103)</f>
        <v>165.37</v>
      </c>
      <c r="U40" s="78">
        <f>SUMPRODUCT(LTA!F40:AJ40,LTA!F$102:AJ$102,LTA!F$103:AJ$103)</f>
        <v>62.99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228.63</v>
      </c>
      <c r="Z40" s="75">
        <f>IEX!N40</f>
        <v>0</v>
      </c>
      <c r="AA40" s="117">
        <f>STOA!H40</f>
        <v>79.160000000000025</v>
      </c>
      <c r="AB40" s="117">
        <f>-STOA!N40</f>
        <v>-443.41</v>
      </c>
      <c r="AC40">
        <f t="shared" si="0"/>
        <v>21.769237435465108</v>
      </c>
      <c r="AD40">
        <f t="shared" si="1"/>
        <v>1169.5198584759428</v>
      </c>
      <c r="AE40">
        <f>'IDT-1'!B40</f>
        <v>460.57</v>
      </c>
      <c r="AF40" s="26"/>
      <c r="AG40">
        <f t="shared" si="2"/>
        <v>1630.0898584759427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14.072357307396979</v>
      </c>
      <c r="F41">
        <f>GT_Spot!P41</f>
        <v>0</v>
      </c>
      <c r="G41">
        <f>PPCL_NG!P41</f>
        <v>16.97</v>
      </c>
      <c r="H41">
        <f>PPCL_Spot!P41</f>
        <v>24.047170921068108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966.12018851995845</v>
      </c>
      <c r="P41" s="77">
        <v>113.68979487179487</v>
      </c>
      <c r="Q41" s="77">
        <v>37.898568000000004</v>
      </c>
      <c r="R41" s="80">
        <v>15.785353535353535</v>
      </c>
      <c r="S41" s="80">
        <v>0</v>
      </c>
      <c r="T41" s="78">
        <f>SUMPRODUCT(LTA!F41:AJ41,LTA!F$101:AJ$101,LTA!F$103:AJ$103)</f>
        <v>191.41</v>
      </c>
      <c r="U41" s="78">
        <f>SUMPRODUCT(LTA!F41:AJ41,LTA!F$102:AJ$102,LTA!F$103:AJ$103)</f>
        <v>62.84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274.54000000000002</v>
      </c>
      <c r="Z41" s="75">
        <f>IEX!N41</f>
        <v>0</v>
      </c>
      <c r="AA41" s="117">
        <f>STOA!H41</f>
        <v>79.160000000000025</v>
      </c>
      <c r="AB41" s="117">
        <f>-STOA!N41</f>
        <v>-443.41</v>
      </c>
      <c r="AC41">
        <f t="shared" si="0"/>
        <v>22.334724113302531</v>
      </c>
      <c r="AD41">
        <f t="shared" si="1"/>
        <v>1225.1787090422695</v>
      </c>
      <c r="AE41">
        <f>'IDT-1'!B41</f>
        <v>439.69099999999997</v>
      </c>
      <c r="AF41" s="26"/>
      <c r="AG41">
        <f t="shared" si="2"/>
        <v>1664.8697090422695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-199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14.072357307396979</v>
      </c>
      <c r="F42">
        <f>GT_Spot!P42</f>
        <v>0</v>
      </c>
      <c r="G42">
        <f>PPCL_NG!P42</f>
        <v>16.97</v>
      </c>
      <c r="H42">
        <f>PPCL_Spot!P42</f>
        <v>24.047170921068108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960.16813802788852</v>
      </c>
      <c r="P42" s="77">
        <v>113.68979487179487</v>
      </c>
      <c r="Q42" s="77">
        <v>37.898568000000004</v>
      </c>
      <c r="R42" s="80">
        <v>15.785353535353535</v>
      </c>
      <c r="S42" s="80">
        <v>0</v>
      </c>
      <c r="T42" s="78">
        <f>SUMPRODUCT(LTA!F42:AJ42,LTA!F$101:AJ$101,LTA!F$103:AJ$103)</f>
        <v>213.37</v>
      </c>
      <c r="U42" s="78">
        <f>SUMPRODUCT(LTA!F42:AJ42,LTA!F$102:AJ$102,LTA!F$103:AJ$103)</f>
        <v>62.489999999999995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325.24</v>
      </c>
      <c r="Z42" s="75">
        <f>IEX!N42</f>
        <v>0</v>
      </c>
      <c r="AA42" s="117">
        <f>STOA!H42</f>
        <v>79.160000000000025</v>
      </c>
      <c r="AB42" s="117">
        <f>-STOA!N42</f>
        <v>-443.41</v>
      </c>
      <c r="AC42">
        <f t="shared" si="0"/>
        <v>22.812136538705971</v>
      </c>
      <c r="AD42">
        <f t="shared" si="1"/>
        <v>1303.0592461247961</v>
      </c>
      <c r="AE42">
        <f>'IDT-1'!B42</f>
        <v>417.31700000000001</v>
      </c>
      <c r="AF42" s="26"/>
      <c r="AG42">
        <f t="shared" si="2"/>
        <v>1720.3762461247961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13.068479117415286</v>
      </c>
      <c r="F43">
        <f>GT_Spot!P43</f>
        <v>0</v>
      </c>
      <c r="G43">
        <f>PPCL_NG!P43</f>
        <v>16.97</v>
      </c>
      <c r="H43">
        <f>PPCL_Spot!P43</f>
        <v>24.047170921068108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948.60924431908859</v>
      </c>
      <c r="P43" s="77">
        <v>113.68979487179487</v>
      </c>
      <c r="Q43" s="77">
        <v>37.898568000000004</v>
      </c>
      <c r="R43" s="80">
        <v>15.785353535353535</v>
      </c>
      <c r="S43" s="80">
        <v>0</v>
      </c>
      <c r="T43" s="78">
        <f>SUMPRODUCT(LTA!F43:AJ43,LTA!F$101:AJ$101,LTA!F$103:AJ$103)</f>
        <v>234.29</v>
      </c>
      <c r="U43" s="78">
        <f>SUMPRODUCT(LTA!F43:AJ43,LTA!F$102:AJ$102,LTA!F$103:AJ$103)</f>
        <v>61.25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338.64</v>
      </c>
      <c r="Z43" s="75">
        <f>IEX!N43</f>
        <v>0</v>
      </c>
      <c r="AA43" s="117">
        <f>STOA!H43</f>
        <v>79.190000000000012</v>
      </c>
      <c r="AB43" s="117">
        <f>-STOA!N43</f>
        <v>-443.41</v>
      </c>
      <c r="AC43">
        <f t="shared" si="0"/>
        <v>22.975195890952303</v>
      </c>
      <c r="AD43">
        <f t="shared" si="1"/>
        <v>1325.443414873768</v>
      </c>
      <c r="AE43">
        <f>'IDT-1'!B43</f>
        <v>404.53199999999998</v>
      </c>
      <c r="AF43" s="26"/>
      <c r="AG43">
        <f t="shared" si="2"/>
        <v>1729.9754148737679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13.068479117415286</v>
      </c>
      <c r="F44">
        <f>GT_Spot!P44</f>
        <v>0</v>
      </c>
      <c r="G44">
        <f>PPCL_NG!P44</f>
        <v>16.97</v>
      </c>
      <c r="H44">
        <f>PPCL_Spot!P44</f>
        <v>22.63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944.83211333908855</v>
      </c>
      <c r="P44" s="77">
        <v>113.68979487179487</v>
      </c>
      <c r="Q44" s="77">
        <v>37.898568000000004</v>
      </c>
      <c r="R44" s="80">
        <v>15.785353535353535</v>
      </c>
      <c r="S44" s="80">
        <v>0</v>
      </c>
      <c r="T44" s="78">
        <f>SUMPRODUCT(LTA!F44:AJ44,LTA!F$101:AJ$101,LTA!F$103:AJ$103)</f>
        <v>251.78</v>
      </c>
      <c r="U44" s="78">
        <f>SUMPRODUCT(LTA!F44:AJ44,LTA!F$102:AJ$102,LTA!F$103:AJ$103)</f>
        <v>61.83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319.5</v>
      </c>
      <c r="Z44" s="75">
        <f>IEX!N44</f>
        <v>0</v>
      </c>
      <c r="AA44" s="117">
        <f>STOA!H44</f>
        <v>79.190000000000012</v>
      </c>
      <c r="AB44" s="117">
        <f>-STOA!N44</f>
        <v>-443.41</v>
      </c>
      <c r="AC44">
        <f t="shared" si="0"/>
        <v>22.778019993867776</v>
      </c>
      <c r="AD44">
        <f t="shared" si="1"/>
        <v>1335.3762888697845</v>
      </c>
      <c r="AE44">
        <f>'IDT-1'!B44</f>
        <v>427.98500000000001</v>
      </c>
      <c r="AF44" s="26"/>
      <c r="AG44">
        <f t="shared" si="2"/>
        <v>1763.3612888697844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7.4048659901118912</v>
      </c>
      <c r="F45">
        <f>GT_Spot!P45</f>
        <v>0</v>
      </c>
      <c r="G45">
        <f>PPCL_NG!P45</f>
        <v>16.97366340902558</v>
      </c>
      <c r="H45">
        <f>PPCL_Spot!P45</f>
        <v>21.03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934.78941137668858</v>
      </c>
      <c r="P45" s="77">
        <v>113.68979487179487</v>
      </c>
      <c r="Q45" s="77">
        <v>37.898568000000004</v>
      </c>
      <c r="R45" s="80">
        <v>15.785353535353535</v>
      </c>
      <c r="S45" s="80">
        <v>0</v>
      </c>
      <c r="T45" s="78">
        <f>SUMPRODUCT(LTA!F45:AJ45,LTA!F$101:AJ$101,LTA!F$103:AJ$103)</f>
        <v>272.78000000000003</v>
      </c>
      <c r="U45" s="78">
        <f>SUMPRODUCT(LTA!F45:AJ45,LTA!F$102:AJ$102,LTA!F$103:AJ$103)</f>
        <v>40.18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294.64</v>
      </c>
      <c r="Z45" s="75">
        <f>IEX!N45</f>
        <v>0</v>
      </c>
      <c r="AA45" s="117">
        <f>STOA!H45</f>
        <v>79.190000000000012</v>
      </c>
      <c r="AB45" s="117">
        <f>-STOA!N45</f>
        <v>-443.41</v>
      </c>
      <c r="AC45">
        <f t="shared" si="0"/>
        <v>22.055021685712198</v>
      </c>
      <c r="AD45">
        <f t="shared" si="1"/>
        <v>1332.2866354972623</v>
      </c>
      <c r="AE45">
        <f>'IDT-1'!B45</f>
        <v>451.06200000000001</v>
      </c>
      <c r="AF45" s="26"/>
      <c r="AG45">
        <f t="shared" si="2"/>
        <v>1783.3486354972624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7.4048659901118912</v>
      </c>
      <c r="F46">
        <f>GT_Spot!P46</f>
        <v>0</v>
      </c>
      <c r="G46">
        <f>PPCL_NG!P46</f>
        <v>16.97366340902558</v>
      </c>
      <c r="H46">
        <f>PPCL_Spot!P46</f>
        <v>21.03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934.78941137668858</v>
      </c>
      <c r="P46" s="77">
        <v>113.68979487179487</v>
      </c>
      <c r="Q46" s="77">
        <v>37.898568000000004</v>
      </c>
      <c r="R46" s="80">
        <v>15.785353535353535</v>
      </c>
      <c r="S46" s="80">
        <v>0</v>
      </c>
      <c r="T46" s="78">
        <f>SUMPRODUCT(LTA!F46:AJ46,LTA!F$101:AJ$101,LTA!F$103:AJ$103)</f>
        <v>288.25</v>
      </c>
      <c r="U46" s="78">
        <f>SUMPRODUCT(LTA!F46:AJ46,LTA!F$102:AJ$102,LTA!F$103:AJ$103)</f>
        <v>38.56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468.74</v>
      </c>
      <c r="Z46" s="75">
        <f>IEX!N46</f>
        <v>0</v>
      </c>
      <c r="AA46" s="117">
        <f>STOA!H46</f>
        <v>51.449999999999996</v>
      </c>
      <c r="AB46" s="117">
        <f>-STOA!N46</f>
        <v>-443.41</v>
      </c>
      <c r="AC46">
        <f t="shared" si="0"/>
        <v>23.669066618722692</v>
      </c>
      <c r="AD46">
        <f t="shared" si="1"/>
        <v>1467.882590564252</v>
      </c>
      <c r="AE46">
        <f>'IDT-1'!B46</f>
        <v>274.38499999999999</v>
      </c>
      <c r="AF46" s="26"/>
      <c r="AG46">
        <f t="shared" si="2"/>
        <v>1742.267590564252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13.068479117415286</v>
      </c>
      <c r="F47">
        <f>GT_Spot!P47</f>
        <v>0</v>
      </c>
      <c r="G47">
        <f>PPCL_NG!P47</f>
        <v>16.97</v>
      </c>
      <c r="H47">
        <f>PPCL_Spot!P47</f>
        <v>24.047170921068108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855.04695122005808</v>
      </c>
      <c r="P47" s="77">
        <v>113.68979487179487</v>
      </c>
      <c r="Q47" s="77">
        <v>37.898568000000004</v>
      </c>
      <c r="R47" s="80">
        <v>15.785353535353535</v>
      </c>
      <c r="S47" s="80">
        <v>0</v>
      </c>
      <c r="T47" s="78">
        <f>SUMPRODUCT(LTA!F47:AJ47,LTA!F$101:AJ$101,LTA!F$103:AJ$103)</f>
        <v>299.28999999999996</v>
      </c>
      <c r="U47" s="78">
        <f>SUMPRODUCT(LTA!F47:AJ47,LTA!F$102:AJ$102,LTA!F$103:AJ$103)</f>
        <v>39.550000000000004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357.77</v>
      </c>
      <c r="Z47" s="75">
        <f>IEX!N47</f>
        <v>0</v>
      </c>
      <c r="AA47" s="117">
        <f>STOA!H47</f>
        <v>43.79999999999999</v>
      </c>
      <c r="AB47" s="117">
        <f>-STOA!N47</f>
        <v>-443.41</v>
      </c>
      <c r="AC47">
        <f t="shared" si="0"/>
        <v>21.345042120074698</v>
      </c>
      <c r="AD47">
        <f t="shared" si="1"/>
        <v>1513.4712755456153</v>
      </c>
      <c r="AE47">
        <f>'IDT-1'!B47</f>
        <v>296.81</v>
      </c>
      <c r="AF47" s="26"/>
      <c r="AG47">
        <f t="shared" si="2"/>
        <v>1810.2812755456152</v>
      </c>
      <c r="AI47" s="75">
        <f>PXIL!H47</f>
        <v>0</v>
      </c>
      <c r="AJ47" s="75">
        <f>PXIL!N47</f>
        <v>0</v>
      </c>
      <c r="AK47" s="75">
        <f>RTM_IEX!H47</f>
        <v>67.92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13.068479117415286</v>
      </c>
      <c r="F48">
        <f>GT_Spot!P48</f>
        <v>0</v>
      </c>
      <c r="G48">
        <f>PPCL_NG!P48</f>
        <v>16.97</v>
      </c>
      <c r="H48">
        <f>PPCL_Spot!P48</f>
        <v>24.047170921068108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889.73843258398313</v>
      </c>
      <c r="P48" s="77">
        <v>113.68979487179487</v>
      </c>
      <c r="Q48" s="77">
        <v>37.898568000000004</v>
      </c>
      <c r="R48" s="80">
        <v>15.785353535353535</v>
      </c>
      <c r="S48" s="80">
        <v>0</v>
      </c>
      <c r="T48" s="78">
        <f>SUMPRODUCT(LTA!F48:AJ48,LTA!F$101:AJ$101,LTA!F$103:AJ$103)</f>
        <v>309.74</v>
      </c>
      <c r="U48" s="78">
        <f>SUMPRODUCT(LTA!F48:AJ48,LTA!F$102:AJ$102,LTA!F$103:AJ$103)</f>
        <v>40.65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308.98</v>
      </c>
      <c r="Z48" s="75">
        <f>IEX!N48</f>
        <v>0</v>
      </c>
      <c r="AA48" s="117">
        <f>STOA!H48</f>
        <v>43.79999999999999</v>
      </c>
      <c r="AB48" s="117">
        <f>-STOA!N48</f>
        <v>-443.41</v>
      </c>
      <c r="AC48">
        <f t="shared" si="0"/>
        <v>20.935415156077241</v>
      </c>
      <c r="AD48">
        <f t="shared" si="1"/>
        <v>1467.332383873538</v>
      </c>
      <c r="AE48">
        <f>'IDT-1'!B48</f>
        <v>293.70600000000002</v>
      </c>
      <c r="AF48" s="26"/>
      <c r="AG48">
        <f t="shared" si="2"/>
        <v>1761.0383838735379</v>
      </c>
      <c r="AI48" s="75">
        <f>PXIL!H48</f>
        <v>0</v>
      </c>
      <c r="AJ48" s="75">
        <f>PXIL!N48</f>
        <v>0</v>
      </c>
      <c r="AK48" s="75">
        <f>RTM_IEX!H48</f>
        <v>23.92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13.068479117415286</v>
      </c>
      <c r="F49">
        <f>GT_Spot!P49</f>
        <v>0</v>
      </c>
      <c r="G49">
        <f>PPCL_NG!P49</f>
        <v>16.97</v>
      </c>
      <c r="H49">
        <f>PPCL_Spot!P49</f>
        <v>24.047170921068108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893.75753906558305</v>
      </c>
      <c r="P49" s="77">
        <v>113.68979487179487</v>
      </c>
      <c r="Q49" s="77">
        <v>37.898568000000004</v>
      </c>
      <c r="R49" s="80">
        <v>15.785353535353535</v>
      </c>
      <c r="S49" s="80">
        <v>0</v>
      </c>
      <c r="T49" s="78">
        <f>SUMPRODUCT(LTA!F49:AJ49,LTA!F$101:AJ$101,LTA!F$103:AJ$103)</f>
        <v>308.12</v>
      </c>
      <c r="U49" s="78">
        <f>SUMPRODUCT(LTA!F49:AJ49,LTA!F$102:AJ$102,LTA!F$103:AJ$103)</f>
        <v>42.870000000000005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332.89</v>
      </c>
      <c r="Z49" s="75">
        <f>IEX!N49</f>
        <v>0</v>
      </c>
      <c r="AA49" s="117">
        <f>STOA!H49</f>
        <v>43.79999999999999</v>
      </c>
      <c r="AB49" s="117">
        <f>-STOA!N49</f>
        <v>-443.41</v>
      </c>
      <c r="AC49">
        <f t="shared" si="0"/>
        <v>21.396879293115319</v>
      </c>
      <c r="AD49">
        <f t="shared" si="1"/>
        <v>1519.3100262180994</v>
      </c>
      <c r="AE49">
        <f>'IDT-1'!B49</f>
        <v>245.33600000000001</v>
      </c>
      <c r="AF49" s="26"/>
      <c r="AG49">
        <f t="shared" si="2"/>
        <v>1764.6460262180995</v>
      </c>
      <c r="AI49" s="75">
        <f>PXIL!H49</f>
        <v>0</v>
      </c>
      <c r="AJ49" s="75">
        <f>PXIL!N49</f>
        <v>0</v>
      </c>
      <c r="AK49" s="75">
        <f>RTM_IEX!H49</f>
        <v>47.83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13.068479117415286</v>
      </c>
      <c r="F50">
        <f>GT_Spot!P50</f>
        <v>0</v>
      </c>
      <c r="G50">
        <f>PPCL_NG!P50</f>
        <v>16.97</v>
      </c>
      <c r="H50">
        <f>PPCL_Spot!P50</f>
        <v>22.63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880.91231426558306</v>
      </c>
      <c r="P50" s="77">
        <v>113.68979487179487</v>
      </c>
      <c r="Q50" s="77">
        <v>37.898568000000004</v>
      </c>
      <c r="R50" s="80">
        <v>15.785353535353535</v>
      </c>
      <c r="S50" s="80">
        <v>0</v>
      </c>
      <c r="T50" s="78">
        <f>SUMPRODUCT(LTA!F50:AJ50,LTA!F$101:AJ$101,LTA!F$103:AJ$103)</f>
        <v>313.71000000000004</v>
      </c>
      <c r="U50" s="78">
        <f>SUMPRODUCT(LTA!F50:AJ50,LTA!F$102:AJ$102,LTA!F$103:AJ$103)</f>
        <v>45.76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275.5</v>
      </c>
      <c r="Z50" s="75">
        <f>IEX!N50</f>
        <v>0</v>
      </c>
      <c r="AA50" s="117">
        <f>STOA!H50</f>
        <v>43.79999999999999</v>
      </c>
      <c r="AB50" s="117">
        <f>-STOA!N50</f>
        <v>-443.41</v>
      </c>
      <c r="AC50">
        <f t="shared" si="0"/>
        <v>20.832514210769922</v>
      </c>
      <c r="AD50">
        <f t="shared" si="1"/>
        <v>1455.7419955793769</v>
      </c>
      <c r="AE50">
        <f>'IDT-1'!B50</f>
        <v>267.911</v>
      </c>
      <c r="AF50" s="26"/>
      <c r="AG50">
        <f t="shared" si="2"/>
        <v>1723.6529955793769</v>
      </c>
      <c r="AI50" s="75">
        <f>PXIL!H50</f>
        <v>0</v>
      </c>
      <c r="AJ50" s="75">
        <f>PXIL!N50</f>
        <v>0</v>
      </c>
      <c r="AK50" s="75">
        <f>RTM_IEX!H50</f>
        <v>46.87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13.068479117415286</v>
      </c>
      <c r="F51">
        <f>GT_Spot!P51</f>
        <v>0</v>
      </c>
      <c r="G51">
        <f>PPCL_NG!P51</f>
        <v>16.97</v>
      </c>
      <c r="H51">
        <f>PPCL_Spot!P51</f>
        <v>24.047170921068108</v>
      </c>
      <c r="I51">
        <f>Bawana_NG!P51</f>
        <v>93.404007958316342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878.59048583403319</v>
      </c>
      <c r="P51" s="77">
        <v>113.68979487179487</v>
      </c>
      <c r="Q51" s="77">
        <v>29.632823999999999</v>
      </c>
      <c r="R51" s="80">
        <v>15.785353535353535</v>
      </c>
      <c r="S51" s="80">
        <v>0</v>
      </c>
      <c r="T51" s="78">
        <f>SUMPRODUCT(LTA!F51:AJ51,LTA!F$101:AJ$101,LTA!F$103:AJ$103)</f>
        <v>310.55</v>
      </c>
      <c r="U51" s="78">
        <f>SUMPRODUCT(LTA!F51:AJ51,LTA!F$102:AJ$102,LTA!F$103:AJ$103)</f>
        <v>49.11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257.33</v>
      </c>
      <c r="Z51" s="75">
        <f>IEX!N51</f>
        <v>0</v>
      </c>
      <c r="AA51" s="117">
        <f>STOA!H51</f>
        <v>25.619999999999997</v>
      </c>
      <c r="AB51" s="117">
        <f>-STOA!N51</f>
        <v>-443.41</v>
      </c>
      <c r="AC51">
        <f t="shared" si="0"/>
        <v>20.484241947510863</v>
      </c>
      <c r="AD51">
        <f t="shared" si="1"/>
        <v>1416.5138742904701</v>
      </c>
      <c r="AE51">
        <f>'IDT-1'!B51</f>
        <v>264.42500000000001</v>
      </c>
      <c r="AF51" s="26"/>
      <c r="AG51">
        <f t="shared" si="2"/>
        <v>1680.93887429047</v>
      </c>
      <c r="AI51" s="75">
        <f>PXIL!H51</f>
        <v>0</v>
      </c>
      <c r="AJ51" s="75">
        <f>PXIL!N51</f>
        <v>0</v>
      </c>
      <c r="AK51" s="75">
        <f>RTM_IEX!H51</f>
        <v>52.61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13.068479117415286</v>
      </c>
      <c r="F52">
        <f>GT_Spot!P52</f>
        <v>0</v>
      </c>
      <c r="G52">
        <f>PPCL_NG!P52</f>
        <v>16.97</v>
      </c>
      <c r="H52">
        <f>PPCL_Spot!P52</f>
        <v>24.047170921068108</v>
      </c>
      <c r="I52">
        <f>Bawana_NG!P52</f>
        <v>93.404007958316342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877.25343556843336</v>
      </c>
      <c r="P52" s="77">
        <v>113.68979487179487</v>
      </c>
      <c r="Q52" s="77">
        <v>29.632823999999999</v>
      </c>
      <c r="R52" s="80">
        <v>15.785353535353535</v>
      </c>
      <c r="S52" s="80">
        <v>0</v>
      </c>
      <c r="T52" s="78">
        <f>SUMPRODUCT(LTA!F52:AJ52,LTA!F$101:AJ$101,LTA!F$103:AJ$103)</f>
        <v>315.36</v>
      </c>
      <c r="U52" s="78">
        <f>SUMPRODUCT(LTA!F52:AJ52,LTA!F$102:AJ$102,LTA!F$103:AJ$103)</f>
        <v>54.58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215.24</v>
      </c>
      <c r="Z52" s="75">
        <f>IEX!N52</f>
        <v>0</v>
      </c>
      <c r="AA52" s="117">
        <f>STOA!H52</f>
        <v>25.619999999999997</v>
      </c>
      <c r="AB52" s="117">
        <f>-STOA!N52</f>
        <v>-443.41</v>
      </c>
      <c r="AC52">
        <f t="shared" si="0"/>
        <v>20.234699905173585</v>
      </c>
      <c r="AD52">
        <f t="shared" si="1"/>
        <v>1388.406366067208</v>
      </c>
      <c r="AE52">
        <f>'IDT-1'!B52</f>
        <v>292.05600000000004</v>
      </c>
      <c r="AF52" s="26"/>
      <c r="AG52">
        <f t="shared" si="2"/>
        <v>1680.462366067208</v>
      </c>
      <c r="AI52" s="75">
        <f>PXIL!H52</f>
        <v>0</v>
      </c>
      <c r="AJ52" s="75">
        <f>PXIL!N52</f>
        <v>0</v>
      </c>
      <c r="AK52" s="75">
        <f>RTM_IEX!H52</f>
        <v>57.4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10.347015706806282</v>
      </c>
      <c r="F53">
        <f>GT_Spot!P53</f>
        <v>0</v>
      </c>
      <c r="G53">
        <f>PPCL_NG!P53</f>
        <v>16.97</v>
      </c>
      <c r="H53">
        <f>PPCL_Spot!P53</f>
        <v>15.77</v>
      </c>
      <c r="I53">
        <f>Bawana_NG!P53</f>
        <v>93.404007958316342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909.16046778283328</v>
      </c>
      <c r="P53" s="77">
        <v>113.68979487179487</v>
      </c>
      <c r="Q53" s="77">
        <v>37.898568000000004</v>
      </c>
      <c r="R53" s="80">
        <v>15.785353535353535</v>
      </c>
      <c r="S53" s="80">
        <v>0</v>
      </c>
      <c r="T53" s="78">
        <f>SUMPRODUCT(LTA!F53:AJ53,LTA!F$101:AJ$101,LTA!F$103:AJ$103)</f>
        <v>311.7</v>
      </c>
      <c r="U53" s="78">
        <f>SUMPRODUCT(LTA!F53:AJ53,LTA!F$102:AJ$102,LTA!F$103:AJ$103)</f>
        <v>60.24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145.41</v>
      </c>
      <c r="Z53" s="75">
        <f>IEX!N53</f>
        <v>0</v>
      </c>
      <c r="AA53" s="117">
        <f>STOA!H53</f>
        <v>25.619999999999997</v>
      </c>
      <c r="AB53" s="117">
        <f>-STOA!N53</f>
        <v>-443.41</v>
      </c>
      <c r="AC53">
        <f t="shared" si="0"/>
        <v>20.088128353741549</v>
      </c>
      <c r="AD53">
        <f t="shared" si="1"/>
        <v>1371.8970795013629</v>
      </c>
      <c r="AE53">
        <f>'IDT-1'!B53</f>
        <v>317.09800000000001</v>
      </c>
      <c r="AF53" s="26"/>
      <c r="AG53">
        <f t="shared" si="2"/>
        <v>1688.9950795013629</v>
      </c>
      <c r="AI53" s="75">
        <f>PXIL!H53</f>
        <v>0</v>
      </c>
      <c r="AJ53" s="75">
        <f>PXIL!N53</f>
        <v>0</v>
      </c>
      <c r="AK53" s="75">
        <f>RTM_IEX!H53</f>
        <v>79.400000000000006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10.347015706806282</v>
      </c>
      <c r="F54">
        <f>GT_Spot!P54</f>
        <v>0</v>
      </c>
      <c r="G54">
        <f>PPCL_NG!P54</f>
        <v>16.97</v>
      </c>
      <c r="H54">
        <f>PPCL_Spot!P54</f>
        <v>15.77</v>
      </c>
      <c r="I54">
        <f>Bawana_NG!P54</f>
        <v>93.404007958316342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892.35641860690839</v>
      </c>
      <c r="P54" s="77">
        <v>113.68979487179487</v>
      </c>
      <c r="Q54" s="77">
        <v>37.898568000000004</v>
      </c>
      <c r="R54" s="80">
        <v>15.785353535353535</v>
      </c>
      <c r="S54" s="80">
        <v>0</v>
      </c>
      <c r="T54" s="78">
        <f>SUMPRODUCT(LTA!F54:AJ54,LTA!F$101:AJ$101,LTA!F$103:AJ$103)</f>
        <v>316.35000000000002</v>
      </c>
      <c r="U54" s="78">
        <f>SUMPRODUCT(LTA!F54:AJ54,LTA!F$102:AJ$102,LTA!F$103:AJ$103)</f>
        <v>62.17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119.58</v>
      </c>
      <c r="Z54" s="75">
        <f>IEX!N54</f>
        <v>0</v>
      </c>
      <c r="AA54" s="117">
        <f>STOA!H54</f>
        <v>25.619999999999997</v>
      </c>
      <c r="AB54" s="117">
        <f>-STOA!N54</f>
        <v>-443.41</v>
      </c>
      <c r="AC54">
        <f t="shared" si="0"/>
        <v>19.577252720993407</v>
      </c>
      <c r="AD54">
        <f t="shared" si="1"/>
        <v>1314.353905958186</v>
      </c>
      <c r="AE54">
        <f>'IDT-1'!B54</f>
        <v>300.05700000000002</v>
      </c>
      <c r="AF54" s="26"/>
      <c r="AG54">
        <f t="shared" si="2"/>
        <v>1614.410905958186</v>
      </c>
      <c r="AI54" s="75">
        <f>PXIL!H54</f>
        <v>0</v>
      </c>
      <c r="AJ54" s="75">
        <f>PXIL!N54</f>
        <v>0</v>
      </c>
      <c r="AK54" s="75">
        <f>RTM_IEX!H54</f>
        <v>57.4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16.97</v>
      </c>
      <c r="H55">
        <f>PPCL_Spot!P55</f>
        <v>24.05</v>
      </c>
      <c r="I55">
        <f>Bawana_NG!P55</f>
        <v>95.980000000000018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786.17696062706602</v>
      </c>
      <c r="P55" s="77">
        <v>97.29467765567766</v>
      </c>
      <c r="Q55" s="77">
        <v>29.632823999999999</v>
      </c>
      <c r="R55" s="80">
        <v>15.785353535353535</v>
      </c>
      <c r="S55" s="80">
        <v>0</v>
      </c>
      <c r="T55" s="78">
        <f>SUMPRODUCT(LTA!F55:AJ55,LTA!F$101:AJ$101,LTA!F$103:AJ$103)</f>
        <v>315.05</v>
      </c>
      <c r="U55" s="78">
        <f>SUMPRODUCT(LTA!F55:AJ55,LTA!F$102:AJ$102,LTA!F$103:AJ$103)</f>
        <v>63.97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234.36</v>
      </c>
      <c r="Z55" s="75">
        <f>IEX!N55</f>
        <v>0</v>
      </c>
      <c r="AA55" s="117">
        <f>STOA!H55</f>
        <v>25.619999999999997</v>
      </c>
      <c r="AB55" s="117">
        <f>-STOA!N55</f>
        <v>-443.41</v>
      </c>
      <c r="AC55">
        <f t="shared" si="0"/>
        <v>19.531145824225653</v>
      </c>
      <c r="AD55">
        <f t="shared" si="1"/>
        <v>1309.160592767709</v>
      </c>
      <c r="AE55">
        <f>'IDT-1'!B55</f>
        <v>123.83799999999999</v>
      </c>
      <c r="AF55" s="26"/>
      <c r="AG55">
        <f t="shared" si="2"/>
        <v>1432.9985927677089</v>
      </c>
      <c r="AI55" s="75">
        <f>PXIL!H55</f>
        <v>0</v>
      </c>
      <c r="AJ55" s="75">
        <f>PXIL!N55</f>
        <v>0</v>
      </c>
      <c r="AK55" s="75">
        <f>RTM_IEX!H55</f>
        <v>53.57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16.97</v>
      </c>
      <c r="H56">
        <f>PPCL_Spot!P56</f>
        <v>22.63</v>
      </c>
      <c r="I56">
        <f>Bawana_NG!P56</f>
        <v>98.505838367622857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797.84303229900831</v>
      </c>
      <c r="P56" s="77">
        <v>97.29467765567766</v>
      </c>
      <c r="Q56" s="77">
        <v>29.632823999999999</v>
      </c>
      <c r="R56" s="80">
        <v>15.785353535353535</v>
      </c>
      <c r="S56" s="80">
        <v>0</v>
      </c>
      <c r="T56" s="78">
        <f>SUMPRODUCT(LTA!F56:AJ56,LTA!F$101:AJ$101,LTA!F$103:AJ$103)</f>
        <v>316.22000000000003</v>
      </c>
      <c r="U56" s="78">
        <f>SUMPRODUCT(LTA!F56:AJ56,LTA!F$102:AJ$102,LTA!F$103:AJ$103)</f>
        <v>66.37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170.28</v>
      </c>
      <c r="Z56" s="75">
        <f>IEX!N56</f>
        <v>0</v>
      </c>
      <c r="AA56" s="117">
        <f>STOA!H56</f>
        <v>25.619999999999997</v>
      </c>
      <c r="AB56" s="117">
        <f>-STOA!N56</f>
        <v>-443.41</v>
      </c>
      <c r="AC56">
        <f t="shared" si="0"/>
        <v>19.085794632573826</v>
      </c>
      <c r="AD56">
        <f t="shared" si="1"/>
        <v>1258.9978539989261</v>
      </c>
      <c r="AE56">
        <f>'IDT-1'!B56</f>
        <v>148.322</v>
      </c>
      <c r="AF56" s="26"/>
      <c r="AG56">
        <f t="shared" si="2"/>
        <v>1407.3198539989262</v>
      </c>
      <c r="AI56" s="75">
        <f>PXIL!H56</f>
        <v>0</v>
      </c>
      <c r="AJ56" s="75">
        <f>PXIL!N56</f>
        <v>0</v>
      </c>
      <c r="AK56" s="75">
        <f>RTM_IEX!H56</f>
        <v>50.7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16.97</v>
      </c>
      <c r="H57">
        <f>PPCL_Spot!P57</f>
        <v>24.05</v>
      </c>
      <c r="I57">
        <f>Bawana_NG!P57</f>
        <v>98.194173920283262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809.97463349900829</v>
      </c>
      <c r="P57" s="77">
        <v>97.29467765567766</v>
      </c>
      <c r="Q57" s="77">
        <v>24.208703999999997</v>
      </c>
      <c r="R57" s="80">
        <v>15.785353535353535</v>
      </c>
      <c r="S57" s="80">
        <v>0</v>
      </c>
      <c r="T57" s="78">
        <f>SUMPRODUCT(LTA!F57:AJ57,LTA!F$101:AJ$101,LTA!F$103:AJ$103)</f>
        <v>313.93</v>
      </c>
      <c r="U57" s="78">
        <f>SUMPRODUCT(LTA!F57:AJ57,LTA!F$102:AJ$102,LTA!F$103:AJ$103)</f>
        <v>81.39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127.23</v>
      </c>
      <c r="Z57" s="75">
        <f>IEX!N57</f>
        <v>0</v>
      </c>
      <c r="AA57" s="117">
        <f>STOA!H57</f>
        <v>25.619999999999997</v>
      </c>
      <c r="AB57" s="117">
        <f>-STOA!N57</f>
        <v>-443.41</v>
      </c>
      <c r="AC57">
        <f t="shared" si="0"/>
        <v>18.44626181999724</v>
      </c>
      <c r="AD57">
        <f t="shared" si="1"/>
        <v>1186.963203564163</v>
      </c>
      <c r="AE57">
        <f>'IDT-1'!B57</f>
        <v>169.995</v>
      </c>
      <c r="AF57" s="26"/>
      <c r="AG57">
        <f t="shared" si="2"/>
        <v>1356.9582035641629</v>
      </c>
      <c r="AI57" s="75">
        <f>PXIL!H57</f>
        <v>0</v>
      </c>
      <c r="AJ57" s="75">
        <f>PXIL!N57</f>
        <v>0</v>
      </c>
      <c r="AK57" s="75">
        <f>RTM_IEX!H57</f>
        <v>0.53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14.293652418735602</v>
      </c>
      <c r="F58">
        <f>GT_Spot!P58</f>
        <v>0</v>
      </c>
      <c r="G58">
        <f>PPCL_NG!P58</f>
        <v>16.97</v>
      </c>
      <c r="H58">
        <f>PPCL_Spot!P58</f>
        <v>24.05</v>
      </c>
      <c r="I58">
        <f>Bawana_NG!P58</f>
        <v>98.84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795.7021614990083</v>
      </c>
      <c r="P58" s="77">
        <v>97.29467765567766</v>
      </c>
      <c r="Q58" s="77">
        <v>24.208703999999997</v>
      </c>
      <c r="R58" s="80">
        <v>15.785353535353535</v>
      </c>
      <c r="S58" s="80">
        <v>0</v>
      </c>
      <c r="T58" s="78">
        <f>SUMPRODUCT(LTA!F58:AJ58,LTA!F$101:AJ$101,LTA!F$103:AJ$103)</f>
        <v>314.77999999999997</v>
      </c>
      <c r="U58" s="78">
        <f>SUMPRODUCT(LTA!F58:AJ58,LTA!F$102:AJ$102,LTA!F$103:AJ$103)</f>
        <v>80.94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98.53</v>
      </c>
      <c r="Z58" s="75">
        <f>IEX!N58</f>
        <v>0</v>
      </c>
      <c r="AA58" s="117">
        <f>STOA!H58</f>
        <v>25.619999999999997</v>
      </c>
      <c r="AB58" s="117">
        <f>-STOA!N58</f>
        <v>-443.41</v>
      </c>
      <c r="AC58">
        <f t="shared" si="0"/>
        <v>18.330938556773845</v>
      </c>
      <c r="AD58">
        <f t="shared" si="1"/>
        <v>1173.973610552001</v>
      </c>
      <c r="AE58">
        <f>'IDT-1'!B58</f>
        <v>172.655</v>
      </c>
      <c r="AF58" s="26"/>
      <c r="AG58">
        <f t="shared" si="2"/>
        <v>1346.628610552001</v>
      </c>
      <c r="AI58" s="75">
        <f>PXIL!H58</f>
        <v>0</v>
      </c>
      <c r="AJ58" s="75">
        <f>PXIL!N58</f>
        <v>0</v>
      </c>
      <c r="AK58" s="75">
        <f>RTM_IEX!H58</f>
        <v>28.7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14.293652418735602</v>
      </c>
      <c r="F59">
        <f>GT_Spot!P59</f>
        <v>0</v>
      </c>
      <c r="G59">
        <f>PPCL_NG!P59</f>
        <v>16.97</v>
      </c>
      <c r="H59">
        <f>PPCL_Spot!P59</f>
        <v>24.05</v>
      </c>
      <c r="I59">
        <f>Bawana_NG!P59</f>
        <v>98.84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833.76534560900836</v>
      </c>
      <c r="P59" s="77">
        <v>97.29467765567766</v>
      </c>
      <c r="Q59" s="77">
        <v>24.208703999999997</v>
      </c>
      <c r="R59" s="80">
        <v>15.785353535353535</v>
      </c>
      <c r="S59" s="80">
        <v>0</v>
      </c>
      <c r="T59" s="78">
        <f>SUMPRODUCT(LTA!F59:AJ59,LTA!F$101:AJ$101,LTA!F$103:AJ$103)</f>
        <v>309.49</v>
      </c>
      <c r="U59" s="78">
        <f>SUMPRODUCT(LTA!F59:AJ59,LTA!F$102:AJ$102,LTA!F$103:AJ$103)</f>
        <v>80.709999999999994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50.7</v>
      </c>
      <c r="Z59" s="75">
        <f>IEX!N59</f>
        <v>0</v>
      </c>
      <c r="AA59" s="117">
        <f>STOA!H59</f>
        <v>25.619999999999997</v>
      </c>
      <c r="AB59" s="117">
        <f>-STOA!N59</f>
        <v>-443.41</v>
      </c>
      <c r="AC59">
        <f t="shared" si="0"/>
        <v>18.313454576941847</v>
      </c>
      <c r="AD59">
        <f t="shared" si="1"/>
        <v>1172.004278641833</v>
      </c>
      <c r="AE59">
        <f>'IDT-1'!B59</f>
        <v>196.792</v>
      </c>
      <c r="AF59" s="26"/>
      <c r="AG59">
        <f t="shared" si="2"/>
        <v>1368.7962786418329</v>
      </c>
      <c r="AI59" s="75">
        <f>PXIL!H59</f>
        <v>0</v>
      </c>
      <c r="AJ59" s="75">
        <f>PXIL!N59</f>
        <v>0</v>
      </c>
      <c r="AK59" s="75">
        <f>RTM_IEX!H59</f>
        <v>42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14.293652418735602</v>
      </c>
      <c r="F60">
        <f>GT_Spot!P60</f>
        <v>0</v>
      </c>
      <c r="G60">
        <f>PPCL_NG!P60</f>
        <v>16.97</v>
      </c>
      <c r="H60">
        <f>PPCL_Spot!P60</f>
        <v>24.05</v>
      </c>
      <c r="I60">
        <f>Bawana_NG!P60</f>
        <v>99.169999999999973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810.59230967138353</v>
      </c>
      <c r="P60" s="77">
        <v>97.29467765567766</v>
      </c>
      <c r="Q60" s="77">
        <v>24.208703999999997</v>
      </c>
      <c r="R60" s="80">
        <v>15.785353535353535</v>
      </c>
      <c r="S60" s="80">
        <v>0</v>
      </c>
      <c r="T60" s="78">
        <f>SUMPRODUCT(LTA!F60:AJ60,LTA!F$101:AJ$101,LTA!F$103:AJ$103)</f>
        <v>311.59000000000003</v>
      </c>
      <c r="U60" s="78">
        <f>SUMPRODUCT(LTA!F60:AJ60,LTA!F$102:AJ$102,LTA!F$103:AJ$103)</f>
        <v>80.25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14.35</v>
      </c>
      <c r="Z60" s="75">
        <f>IEX!N60</f>
        <v>0</v>
      </c>
      <c r="AA60" s="117">
        <f>STOA!H60</f>
        <v>25.619999999999997</v>
      </c>
      <c r="AB60" s="117">
        <f>-STOA!N60</f>
        <v>-443.41</v>
      </c>
      <c r="AC60">
        <f t="shared" si="0"/>
        <v>17.640051860690747</v>
      </c>
      <c r="AD60">
        <f t="shared" si="1"/>
        <v>1096.1546454204592</v>
      </c>
      <c r="AE60">
        <f>'IDT-1'!B60</f>
        <v>212</v>
      </c>
      <c r="AF60" s="26"/>
      <c r="AG60">
        <f t="shared" si="2"/>
        <v>1308.1546454204592</v>
      </c>
      <c r="AI60" s="75">
        <f>PXIL!H60</f>
        <v>0</v>
      </c>
      <c r="AJ60" s="75">
        <f>PXIL!N60</f>
        <v>0</v>
      </c>
      <c r="AK60" s="75">
        <f>RTM_IEX!H60</f>
        <v>23.03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14.293652418735602</v>
      </c>
      <c r="F61">
        <f>GT_Spot!P61</f>
        <v>0</v>
      </c>
      <c r="G61">
        <f>PPCL_NG!P61</f>
        <v>16.97</v>
      </c>
      <c r="H61">
        <f>PPCL_Spot!P61</f>
        <v>24.05</v>
      </c>
      <c r="I61">
        <f>Bawana_NG!P61</f>
        <v>97.54588968946193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792.03809607138351</v>
      </c>
      <c r="P61" s="77">
        <v>97.29467765567766</v>
      </c>
      <c r="Q61" s="77">
        <v>24.208703999999997</v>
      </c>
      <c r="R61" s="80">
        <v>15.785353535353535</v>
      </c>
      <c r="S61" s="80">
        <v>0</v>
      </c>
      <c r="T61" s="78">
        <f>SUMPRODUCT(LTA!F61:AJ61,LTA!F$101:AJ$101,LTA!F$103:AJ$103)</f>
        <v>304.39</v>
      </c>
      <c r="U61" s="78">
        <f>SUMPRODUCT(LTA!F61:AJ61,LTA!F$102:AJ$102,LTA!F$103:AJ$103)</f>
        <v>79.77000000000001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13.39</v>
      </c>
      <c r="Z61" s="75">
        <f>IEX!N61</f>
        <v>0</v>
      </c>
      <c r="AA61" s="117">
        <f>STOA!H61</f>
        <v>25.619999999999997</v>
      </c>
      <c r="AB61" s="117">
        <f>-STOA!N61</f>
        <v>-443.41</v>
      </c>
      <c r="AC61">
        <f t="shared" si="0"/>
        <v>18.414114610278013</v>
      </c>
      <c r="AD61">
        <f t="shared" si="1"/>
        <v>1183.3422587603341</v>
      </c>
      <c r="AE61">
        <f>'IDT-1'!B61</f>
        <v>197</v>
      </c>
      <c r="AF61" s="26"/>
      <c r="AG61">
        <f t="shared" si="2"/>
        <v>1380.3422587603341</v>
      </c>
      <c r="AI61" s="75">
        <f>PXIL!H61</f>
        <v>0</v>
      </c>
      <c r="AJ61" s="75">
        <f>PXIL!N61</f>
        <v>0</v>
      </c>
      <c r="AK61" s="75">
        <f>RTM_IEX!H61</f>
        <v>139.81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14.293652418735602</v>
      </c>
      <c r="F62">
        <f>GT_Spot!P62</f>
        <v>0</v>
      </c>
      <c r="G62">
        <f>PPCL_NG!P62</f>
        <v>16.97</v>
      </c>
      <c r="H62">
        <f>PPCL_Spot!P62</f>
        <v>22.63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814.16042767138356</v>
      </c>
      <c r="P62" s="77">
        <v>97.29467765567766</v>
      </c>
      <c r="Q62" s="77">
        <v>24.208703999999997</v>
      </c>
      <c r="R62" s="80">
        <v>15.785353535353535</v>
      </c>
      <c r="S62" s="80">
        <v>0</v>
      </c>
      <c r="T62" s="78">
        <f>SUMPRODUCT(LTA!F62:AJ62,LTA!F$101:AJ$101,LTA!F$103:AJ$103)</f>
        <v>289.45</v>
      </c>
      <c r="U62" s="78">
        <f>SUMPRODUCT(LTA!F62:AJ62,LTA!F$102:AJ$102,LTA!F$103:AJ$103)</f>
        <v>79.11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12.44</v>
      </c>
      <c r="Z62" s="75">
        <f>IEX!N62</f>
        <v>0</v>
      </c>
      <c r="AA62" s="117">
        <f>STOA!H62</f>
        <v>25.619999999999997</v>
      </c>
      <c r="AB62" s="117">
        <f>-STOA!N62</f>
        <v>-443.41</v>
      </c>
      <c r="AC62">
        <f t="shared" si="0"/>
        <v>17.853699299090749</v>
      </c>
      <c r="AD62">
        <f t="shared" si="1"/>
        <v>1120.2191159820593</v>
      </c>
      <c r="AE62">
        <f>'IDT-1'!B62</f>
        <v>186</v>
      </c>
      <c r="AF62" s="26"/>
      <c r="AG62">
        <f t="shared" si="2"/>
        <v>1306.2191159820593</v>
      </c>
      <c r="AI62" s="75">
        <f>PXIL!H62</f>
        <v>0</v>
      </c>
      <c r="AJ62" s="75">
        <f>PXIL!N62</f>
        <v>0</v>
      </c>
      <c r="AK62" s="75">
        <f>RTM_IEX!H62</f>
        <v>69.900000000000006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14.293652418735602</v>
      </c>
      <c r="F63">
        <f>GT_Spot!P63</f>
        <v>0</v>
      </c>
      <c r="G63">
        <f>PPCL_NG!P63</f>
        <v>16.97</v>
      </c>
      <c r="H63">
        <f>PPCL_Spot!P63</f>
        <v>24.05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793.6176836145836</v>
      </c>
      <c r="P63" s="77">
        <v>97.29467765567766</v>
      </c>
      <c r="Q63" s="77">
        <v>24.208703999999997</v>
      </c>
      <c r="R63" s="80">
        <v>15.785353535353535</v>
      </c>
      <c r="S63" s="80">
        <v>0</v>
      </c>
      <c r="T63" s="78">
        <f>SUMPRODUCT(LTA!F63:AJ63,LTA!F$101:AJ$101,LTA!F$103:AJ$103)</f>
        <v>269.54999999999995</v>
      </c>
      <c r="U63" s="78">
        <f>SUMPRODUCT(LTA!F63:AJ63,LTA!F$102:AJ$102,LTA!F$103:AJ$103)</f>
        <v>79.710000000000008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13.39</v>
      </c>
      <c r="Z63" s="75">
        <f>IEX!N63</f>
        <v>0</v>
      </c>
      <c r="AA63" s="117">
        <f>STOA!H63</f>
        <v>26.58</v>
      </c>
      <c r="AB63" s="117">
        <f>-STOA!N63</f>
        <v>-443.41</v>
      </c>
      <c r="AC63">
        <f t="shared" si="0"/>
        <v>17.574539151390908</v>
      </c>
      <c r="AD63">
        <f t="shared" si="1"/>
        <v>1088.7755320729595</v>
      </c>
      <c r="AE63">
        <f>'IDT-1'!B63</f>
        <v>184</v>
      </c>
      <c r="AF63" s="26"/>
      <c r="AG63">
        <f t="shared" si="2"/>
        <v>1272.7755320729595</v>
      </c>
      <c r="AI63" s="75">
        <f>PXIL!H63</f>
        <v>0</v>
      </c>
      <c r="AJ63" s="75">
        <f>PXIL!N63</f>
        <v>0</v>
      </c>
      <c r="AK63" s="75">
        <f>RTM_IEX!H63</f>
        <v>74.69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14.293652418735602</v>
      </c>
      <c r="F64">
        <f>GT_Spot!P64</f>
        <v>0</v>
      </c>
      <c r="G64">
        <f>PPCL_NG!P64</f>
        <v>16.97</v>
      </c>
      <c r="H64">
        <f>PPCL_Spot!P64</f>
        <v>24.05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798.61304881458364</v>
      </c>
      <c r="P64" s="77">
        <v>97.29467765567766</v>
      </c>
      <c r="Q64" s="77">
        <v>24.208703999999997</v>
      </c>
      <c r="R64" s="80">
        <v>15.785353535353535</v>
      </c>
      <c r="S64" s="80">
        <v>0</v>
      </c>
      <c r="T64" s="78">
        <f>SUMPRODUCT(LTA!F64:AJ64,LTA!F$101:AJ$101,LTA!F$103:AJ$103)</f>
        <v>246.95999999999998</v>
      </c>
      <c r="U64" s="78">
        <f>SUMPRODUCT(LTA!F64:AJ64,LTA!F$102:AJ$102,LTA!F$103:AJ$103)</f>
        <v>67.62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25.83</v>
      </c>
      <c r="Z64" s="75">
        <f>IEX!N64</f>
        <v>0</v>
      </c>
      <c r="AA64" s="117">
        <f>STOA!H64</f>
        <v>26.58</v>
      </c>
      <c r="AB64" s="117">
        <f>-STOA!N64</f>
        <v>-443.41</v>
      </c>
      <c r="AC64">
        <f t="shared" si="0"/>
        <v>17.314018365150911</v>
      </c>
      <c r="AD64">
        <f t="shared" si="1"/>
        <v>1059.4314180591991</v>
      </c>
      <c r="AE64">
        <f>'IDT-1'!B64</f>
        <v>181</v>
      </c>
      <c r="AF64" s="26"/>
      <c r="AG64">
        <f t="shared" si="2"/>
        <v>1240.4314180591991</v>
      </c>
      <c r="AI64" s="75">
        <f>PXIL!H64</f>
        <v>0</v>
      </c>
      <c r="AJ64" s="75">
        <f>PXIL!N64</f>
        <v>0</v>
      </c>
      <c r="AK64" s="75">
        <f>RTM_IEX!H64</f>
        <v>62.33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14.293652418735602</v>
      </c>
      <c r="F65">
        <f>GT_Spot!P65</f>
        <v>0</v>
      </c>
      <c r="G65">
        <f>PPCL_NG!P65</f>
        <v>16.97</v>
      </c>
      <c r="H65">
        <f>PPCL_Spot!P65</f>
        <v>24.05</v>
      </c>
      <c r="I65">
        <f>Bawana_NG!P65</f>
        <v>99.5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833.66488253058367</v>
      </c>
      <c r="P65" s="77">
        <v>97.29467765567766</v>
      </c>
      <c r="Q65" s="77">
        <v>24.208703999999997</v>
      </c>
      <c r="R65" s="80">
        <v>15.785353535353535</v>
      </c>
      <c r="S65" s="80">
        <v>0</v>
      </c>
      <c r="T65" s="78">
        <f>SUMPRODUCT(LTA!F65:AJ65,LTA!F$101:AJ$101,LTA!F$103:AJ$103)</f>
        <v>229.04000000000002</v>
      </c>
      <c r="U65" s="78">
        <f>SUMPRODUCT(LTA!F65:AJ65,LTA!F$102:AJ$102,LTA!F$103:AJ$103)</f>
        <v>69.2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24.87</v>
      </c>
      <c r="Z65" s="75">
        <f>IEX!N65</f>
        <v>0</v>
      </c>
      <c r="AA65" s="117">
        <f>STOA!H65</f>
        <v>26.58</v>
      </c>
      <c r="AB65" s="117">
        <f>-STOA!N65</f>
        <v>-443.41</v>
      </c>
      <c r="AC65">
        <f t="shared" si="0"/>
        <v>17.195896455039765</v>
      </c>
      <c r="AD65">
        <f t="shared" si="1"/>
        <v>983.85137368531025</v>
      </c>
      <c r="AE65">
        <f>'IDT-1'!B65</f>
        <v>181</v>
      </c>
      <c r="AF65" s="26"/>
      <c r="AG65">
        <f t="shared" si="2"/>
        <v>1164.8513736853101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14.293652418735602</v>
      </c>
      <c r="F66">
        <f>GT_Spot!P66</f>
        <v>0</v>
      </c>
      <c r="G66">
        <f>PPCL_NG!P66</f>
        <v>16.97</v>
      </c>
      <c r="H66">
        <f>PPCL_Spot!P66</f>
        <v>24.05</v>
      </c>
      <c r="I66">
        <f>Bawana_NG!P66</f>
        <v>98.84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804.40631493058368</v>
      </c>
      <c r="P66" s="77">
        <v>97.29467765567766</v>
      </c>
      <c r="Q66" s="77">
        <v>24.208703999999997</v>
      </c>
      <c r="R66" s="80">
        <v>15.785353535353535</v>
      </c>
      <c r="S66" s="80">
        <v>0</v>
      </c>
      <c r="T66" s="78">
        <f>SUMPRODUCT(LTA!F66:AJ66,LTA!F$101:AJ$101,LTA!F$103:AJ$103)</f>
        <v>208.86</v>
      </c>
      <c r="U66" s="78">
        <f>SUMPRODUCT(LTA!F66:AJ66,LTA!F$102:AJ$102,LTA!F$103:AJ$103)</f>
        <v>66.819999999999993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24.87</v>
      </c>
      <c r="Z66" s="75">
        <f>IEX!N66</f>
        <v>0</v>
      </c>
      <c r="AA66" s="117">
        <f>STOA!H66</f>
        <v>26.58</v>
      </c>
      <c r="AB66" s="117">
        <f>-STOA!N66</f>
        <v>-443.41</v>
      </c>
      <c r="AC66">
        <f t="shared" si="0"/>
        <v>16.755159106971711</v>
      </c>
      <c r="AD66">
        <f t="shared" si="1"/>
        <v>996.48354343337814</v>
      </c>
      <c r="AE66">
        <f>'IDT-1'!B66</f>
        <v>201</v>
      </c>
      <c r="AF66" s="26"/>
      <c r="AG66">
        <f t="shared" si="2"/>
        <v>1197.4835434333781</v>
      </c>
      <c r="AI66" s="75">
        <f>PXIL!H66</f>
        <v>0</v>
      </c>
      <c r="AJ66" s="75">
        <f>PXIL!N66</f>
        <v>0</v>
      </c>
      <c r="AK66" s="75">
        <f>RTM_IEX!H66</f>
        <v>33.67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14.293652418735602</v>
      </c>
      <c r="F67">
        <f>GT_Spot!P67</f>
        <v>0</v>
      </c>
      <c r="G67">
        <f>PPCL_NG!P67</f>
        <v>16.97</v>
      </c>
      <c r="H67">
        <f>PPCL_Spot!P67</f>
        <v>24.05</v>
      </c>
      <c r="I67">
        <f>Bawana_NG!P67</f>
        <v>98.50167708685369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806.14798744131383</v>
      </c>
      <c r="P67" s="77">
        <v>97.29467765567766</v>
      </c>
      <c r="Q67" s="77">
        <v>24.208703999999997</v>
      </c>
      <c r="R67" s="80">
        <v>15.785353535353535</v>
      </c>
      <c r="S67" s="80">
        <v>0</v>
      </c>
      <c r="T67" s="78">
        <f>SUMPRODUCT(LTA!F67:AJ67,LTA!F$101:AJ$101,LTA!F$103:AJ$103)</f>
        <v>183.9</v>
      </c>
      <c r="U67" s="78">
        <f>SUMPRODUCT(LTA!F67:AJ67,LTA!F$102:AJ$102,LTA!F$103:AJ$103)</f>
        <v>65.69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25.83</v>
      </c>
      <c r="Z67" s="75">
        <f>IEX!N67</f>
        <v>0</v>
      </c>
      <c r="AA67" s="117">
        <f>STOA!H67</f>
        <v>27.529999999999998</v>
      </c>
      <c r="AB67" s="117">
        <f>-STOA!N67</f>
        <v>-443.41</v>
      </c>
      <c r="AC67">
        <f t="shared" si="0"/>
        <v>16.326452583430452</v>
      </c>
      <c r="AD67">
        <f t="shared" si="1"/>
        <v>948.19559955450381</v>
      </c>
      <c r="AE67">
        <f>'IDT-1'!B67</f>
        <v>227</v>
      </c>
      <c r="AF67" s="26"/>
      <c r="AG67">
        <f t="shared" si="2"/>
        <v>1175.1955995545038</v>
      </c>
      <c r="AI67" s="75">
        <f>PXIL!H67</f>
        <v>0</v>
      </c>
      <c r="AJ67" s="75">
        <f>PXIL!N67</f>
        <v>0</v>
      </c>
      <c r="AK67" s="75">
        <f>RTM_IEX!H67</f>
        <v>7.73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14.293652418735602</v>
      </c>
      <c r="F68">
        <f>GT_Spot!P68</f>
        <v>0</v>
      </c>
      <c r="G68">
        <f>PPCL_NG!P68</f>
        <v>16.97</v>
      </c>
      <c r="H68">
        <f>PPCL_Spot!P68</f>
        <v>22.63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829.7494230705837</v>
      </c>
      <c r="P68" s="77">
        <v>97.29467765567766</v>
      </c>
      <c r="Q68" s="77">
        <v>24.208703999999997</v>
      </c>
      <c r="R68" s="80">
        <v>15.785353535353535</v>
      </c>
      <c r="S68" s="80">
        <v>0</v>
      </c>
      <c r="T68" s="78">
        <f>SUMPRODUCT(LTA!F68:AJ68,LTA!F$101:AJ$101,LTA!F$103:AJ$103)</f>
        <v>156.78000000000003</v>
      </c>
      <c r="U68" s="78">
        <f>SUMPRODUCT(LTA!F68:AJ68,LTA!F$102:AJ$102,LTA!F$103:AJ$103)</f>
        <v>64.41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25.83</v>
      </c>
      <c r="Z68" s="75">
        <f>IEX!N68</f>
        <v>0</v>
      </c>
      <c r="AA68" s="117">
        <f>STOA!H68</f>
        <v>27.529999999999998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16.415594458603714</v>
      </c>
      <c r="AD68">
        <f t="shared" ref="AD68:AD98" si="4">SUM(B68:AB68,AI68:AR68)-AC68</f>
        <v>958.23621622174664</v>
      </c>
      <c r="AE68">
        <f>'IDT-1'!B68</f>
        <v>247</v>
      </c>
      <c r="AF68" s="26"/>
      <c r="AG68">
        <f t="shared" ref="AG68:AG98" si="5">SUM(AD68:AF68)</f>
        <v>1205.2362162217466</v>
      </c>
      <c r="AI68" s="75">
        <f>PXIL!H68</f>
        <v>0</v>
      </c>
      <c r="AJ68" s="75">
        <f>PXIL!N68</f>
        <v>0</v>
      </c>
      <c r="AK68" s="75">
        <f>RTM_IEX!H68</f>
        <v>22.96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14.293652418735602</v>
      </c>
      <c r="F69">
        <f>GT_Spot!P69</f>
        <v>0</v>
      </c>
      <c r="G69">
        <f>PPCL_NG!P69</f>
        <v>16.97</v>
      </c>
      <c r="H69">
        <f>PPCL_Spot!P69</f>
        <v>24.05</v>
      </c>
      <c r="I69">
        <f>Bawana_NG!P69</f>
        <v>99.165803038638941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839.87424562258366</v>
      </c>
      <c r="P69" s="77">
        <v>97.29467765567766</v>
      </c>
      <c r="Q69" s="77">
        <v>24.208703999999997</v>
      </c>
      <c r="R69" s="80">
        <v>15.785353535353535</v>
      </c>
      <c r="S69" s="80">
        <v>0</v>
      </c>
      <c r="T69" s="78">
        <f>SUMPRODUCT(LTA!F69:AJ69,LTA!F$101:AJ$101,LTA!F$103:AJ$103)</f>
        <v>131.22</v>
      </c>
      <c r="U69" s="78">
        <f>SUMPRODUCT(LTA!F69:AJ69,LTA!F$102:AJ$102,LTA!F$103:AJ$103)</f>
        <v>62.959999999999994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35.39</v>
      </c>
      <c r="Z69" s="75">
        <f>IEX!N69</f>
        <v>0</v>
      </c>
      <c r="AA69" s="117">
        <f>STOA!H69</f>
        <v>27.529999999999998</v>
      </c>
      <c r="AB69" s="117">
        <f>-STOA!N69</f>
        <v>-443.41</v>
      </c>
      <c r="AC69">
        <f t="shared" si="3"/>
        <v>16.157583963801333</v>
      </c>
      <c r="AD69">
        <f t="shared" si="4"/>
        <v>929.17485230718796</v>
      </c>
      <c r="AE69">
        <f>'IDT-1'!B69</f>
        <v>266.11500000000001</v>
      </c>
      <c r="AF69" s="26"/>
      <c r="AG69">
        <f t="shared" si="5"/>
        <v>1195.2898523071881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14.293652418735602</v>
      </c>
      <c r="F70">
        <f>GT_Spot!P70</f>
        <v>0</v>
      </c>
      <c r="G70">
        <f>PPCL_NG!P70</f>
        <v>16.97</v>
      </c>
      <c r="H70">
        <f>PPCL_Spot!P70</f>
        <v>24.05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867.08018974575134</v>
      </c>
      <c r="P70" s="77">
        <v>113.68979487179487</v>
      </c>
      <c r="Q70" s="77">
        <v>32.474448000000002</v>
      </c>
      <c r="R70" s="80">
        <v>15.698989898989899</v>
      </c>
      <c r="S70" s="80">
        <v>0</v>
      </c>
      <c r="T70" s="78">
        <f>SUMPRODUCT(LTA!F70:AJ70,LTA!F$101:AJ$101,LTA!F$103:AJ$103)</f>
        <v>105.38000000000001</v>
      </c>
      <c r="U70" s="78">
        <f>SUMPRODUCT(LTA!F70:AJ70,LTA!F$102:AJ$102,LTA!F$103:AJ$103)</f>
        <v>63.22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25.83</v>
      </c>
      <c r="Z70" s="75">
        <f>IEX!N70</f>
        <v>0</v>
      </c>
      <c r="AA70" s="117">
        <f>STOA!H70</f>
        <v>27.529999999999998</v>
      </c>
      <c r="AB70" s="117">
        <f>-STOA!N70</f>
        <v>-443.41</v>
      </c>
      <c r="AC70">
        <f t="shared" si="3"/>
        <v>16.253192784047016</v>
      </c>
      <c r="AD70">
        <f t="shared" si="4"/>
        <v>939.94388215122456</v>
      </c>
      <c r="AE70">
        <f>'IDT-1'!B70</f>
        <v>300</v>
      </c>
      <c r="AF70" s="26"/>
      <c r="AG70">
        <f t="shared" si="5"/>
        <v>1239.9438821512244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14.293652418735602</v>
      </c>
      <c r="F71">
        <f>GT_Spot!P71</f>
        <v>0</v>
      </c>
      <c r="G71">
        <f>PPCL_NG!P71</f>
        <v>16.97</v>
      </c>
      <c r="H71">
        <f>PPCL_Spot!P71</f>
        <v>24.05</v>
      </c>
      <c r="I71">
        <f>Bawana_NG!P71</f>
        <v>93.39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919.2000300953714</v>
      </c>
      <c r="P71" s="77">
        <v>113.68979487179487</v>
      </c>
      <c r="Q71" s="77">
        <v>32.474448000000002</v>
      </c>
      <c r="R71" s="80">
        <v>5.9015151515151514</v>
      </c>
      <c r="S71" s="80">
        <v>0</v>
      </c>
      <c r="T71" s="78">
        <f>SUMPRODUCT(LTA!F71:AJ71,LTA!F$101:AJ$101,LTA!F$103:AJ$103)</f>
        <v>78.849999999999994</v>
      </c>
      <c r="U71" s="78">
        <f>SUMPRODUCT(LTA!F71:AJ71,LTA!F$102:AJ$102,LTA!F$103:AJ$103)</f>
        <v>62.61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27.74</v>
      </c>
      <c r="Z71" s="75">
        <f>IEX!N71</f>
        <v>0</v>
      </c>
      <c r="AA71" s="117">
        <f>STOA!H71</f>
        <v>28.49</v>
      </c>
      <c r="AB71" s="117">
        <f>-STOA!N71</f>
        <v>-443.41</v>
      </c>
      <c r="AC71">
        <f t="shared" si="3"/>
        <v>16.412053601345896</v>
      </c>
      <c r="AD71">
        <f t="shared" si="4"/>
        <v>957.83738693607097</v>
      </c>
      <c r="AE71">
        <f>'IDT-1'!B71</f>
        <v>318</v>
      </c>
      <c r="AF71" s="26"/>
      <c r="AG71">
        <f t="shared" si="5"/>
        <v>1275.837386936071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14.072357307396979</v>
      </c>
      <c r="F72">
        <f>GT_Spot!P72</f>
        <v>0</v>
      </c>
      <c r="G72">
        <f>PPCL_NG!P72</f>
        <v>16.97</v>
      </c>
      <c r="H72">
        <f>PPCL_Spot!P72</f>
        <v>24.05</v>
      </c>
      <c r="I72">
        <f>Bawana_NG!P72</f>
        <v>93.39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951.440567420094</v>
      </c>
      <c r="P72" s="77">
        <v>113.68979487179487</v>
      </c>
      <c r="Q72" s="77">
        <v>37.898568000000004</v>
      </c>
      <c r="R72" s="80">
        <v>1.2762626262626264</v>
      </c>
      <c r="S72" s="80">
        <v>0</v>
      </c>
      <c r="T72" s="78">
        <f>SUMPRODUCT(LTA!F72:AJ72,LTA!F$101:AJ$101,LTA!F$103:AJ$103)</f>
        <v>51.61</v>
      </c>
      <c r="U72" s="78">
        <f>SUMPRODUCT(LTA!F72:AJ72,LTA!F$102:AJ$102,LTA!F$103:AJ$103)</f>
        <v>62.38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27.74</v>
      </c>
      <c r="Z72" s="75">
        <f>IEX!N72</f>
        <v>0</v>
      </c>
      <c r="AA72" s="117">
        <f>STOA!H72</f>
        <v>28.49</v>
      </c>
      <c r="AB72" s="117">
        <f>-STOA!N72</f>
        <v>-443.41</v>
      </c>
      <c r="AC72">
        <f t="shared" si="3"/>
        <v>16.459116966601457</v>
      </c>
      <c r="AD72">
        <f t="shared" si="4"/>
        <v>963.13843325894709</v>
      </c>
      <c r="AE72">
        <f>'IDT-1'!B72</f>
        <v>371</v>
      </c>
      <c r="AF72" s="26"/>
      <c r="AG72">
        <f t="shared" si="5"/>
        <v>1334.1384332589471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14.072357307396979</v>
      </c>
      <c r="F73">
        <f>GT_Spot!P73</f>
        <v>0</v>
      </c>
      <c r="G73">
        <f>PPCL_NG!P73</f>
        <v>16.97</v>
      </c>
      <c r="H73">
        <f>PPCL_Spot!P73</f>
        <v>24.05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1060.6307027260862</v>
      </c>
      <c r="P73" s="77">
        <v>113.68979487179487</v>
      </c>
      <c r="Q73" s="77">
        <v>37.898568000000004</v>
      </c>
      <c r="R73" s="80">
        <v>0</v>
      </c>
      <c r="S73" s="80">
        <v>0</v>
      </c>
      <c r="T73" s="78">
        <f>SUMPRODUCT(LTA!F73:AJ73,LTA!F$101:AJ$101,LTA!F$103:AJ$103)</f>
        <v>29.549999999999997</v>
      </c>
      <c r="U73" s="78">
        <f>SUMPRODUCT(LTA!F73:AJ73,LTA!F$102:AJ$102,LTA!F$103:AJ$103)</f>
        <v>73.72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28.7</v>
      </c>
      <c r="Z73" s="75">
        <f>IEX!N73</f>
        <v>0</v>
      </c>
      <c r="AA73" s="117">
        <f>STOA!H73</f>
        <v>28.49</v>
      </c>
      <c r="AB73" s="117">
        <f>-STOA!N73</f>
        <v>-443.41</v>
      </c>
      <c r="AC73">
        <f t="shared" si="3"/>
        <v>17.743775046183075</v>
      </c>
      <c r="AD73">
        <f t="shared" si="4"/>
        <v>1107.8376478590949</v>
      </c>
      <c r="AE73">
        <f>'IDT-1'!B73</f>
        <v>382</v>
      </c>
      <c r="AF73" s="26"/>
      <c r="AG73">
        <f t="shared" si="5"/>
        <v>1489.8376478590949</v>
      </c>
      <c r="AI73" s="75">
        <f>PXIL!H73</f>
        <v>0</v>
      </c>
      <c r="AJ73" s="75">
        <f>PXIL!N73</f>
        <v>0</v>
      </c>
      <c r="AK73" s="75">
        <f>RTM_IEX!H73</f>
        <v>47.83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14.072357307396979</v>
      </c>
      <c r="F74">
        <f>GT_Spot!P74</f>
        <v>0</v>
      </c>
      <c r="G74">
        <f>PPCL_NG!P74</f>
        <v>16.97</v>
      </c>
      <c r="H74">
        <f>PPCL_Spot!P74</f>
        <v>24.05</v>
      </c>
      <c r="I74">
        <f>Bawana_NG!P74</f>
        <v>93.39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1074.2023668741779</v>
      </c>
      <c r="P74" s="77">
        <v>113.68979487179487</v>
      </c>
      <c r="Q74" s="77">
        <v>37.898568000000004</v>
      </c>
      <c r="R74" s="80">
        <v>0</v>
      </c>
      <c r="S74" s="80">
        <v>0</v>
      </c>
      <c r="T74" s="78">
        <f>SUMPRODUCT(LTA!F74:AJ74,LTA!F$101:AJ$101,LTA!F$103:AJ$103)</f>
        <v>13.010000000000002</v>
      </c>
      <c r="U74" s="78">
        <f>SUMPRODUCT(LTA!F74:AJ74,LTA!F$102:AJ$102,LTA!F$103:AJ$103)</f>
        <v>73.67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28.69</v>
      </c>
      <c r="Z74" s="75">
        <f>IEX!N74</f>
        <v>0</v>
      </c>
      <c r="AA74" s="117">
        <f>STOA!H74</f>
        <v>28.49</v>
      </c>
      <c r="AB74" s="117">
        <f>-STOA!N74</f>
        <v>-443.41</v>
      </c>
      <c r="AC74">
        <f t="shared" si="3"/>
        <v>17.717125690686284</v>
      </c>
      <c r="AD74">
        <f t="shared" si="4"/>
        <v>1104.8359613626835</v>
      </c>
      <c r="AE74">
        <f>'IDT-1'!B74</f>
        <v>408.988</v>
      </c>
      <c r="AF74" s="26"/>
      <c r="AG74">
        <f t="shared" si="5"/>
        <v>1513.8239613626836</v>
      </c>
      <c r="AI74" s="75">
        <f>PXIL!H74</f>
        <v>0</v>
      </c>
      <c r="AJ74" s="75">
        <f>PXIL!N74</f>
        <v>0</v>
      </c>
      <c r="AK74" s="75">
        <f>RTM_IEX!H74</f>
        <v>47.83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14.179779882262606</v>
      </c>
      <c r="F75">
        <f>GT_Spot!P75</f>
        <v>0</v>
      </c>
      <c r="G75">
        <f>PPCL_NG!P75</f>
        <v>16.97</v>
      </c>
      <c r="H75">
        <f>PPCL_Spot!P75</f>
        <v>24.05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1101.3983842345178</v>
      </c>
      <c r="P75" s="77">
        <v>113.68979487179487</v>
      </c>
      <c r="Q75" s="77">
        <v>37.898568000000004</v>
      </c>
      <c r="R75" s="80">
        <v>0</v>
      </c>
      <c r="S75" s="80">
        <v>0</v>
      </c>
      <c r="T75" s="78">
        <f>SUMPRODUCT(LTA!F75:AJ75,LTA!F$101:AJ$101,LTA!F$103:AJ$103)</f>
        <v>3.1799999999999997</v>
      </c>
      <c r="U75" s="78">
        <f>SUMPRODUCT(LTA!F75:AJ75,LTA!F$102:AJ$102,LTA!F$103:AJ$103)</f>
        <v>95.47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36.35</v>
      </c>
      <c r="Z75" s="75">
        <f>IEX!N75</f>
        <v>0</v>
      </c>
      <c r="AA75" s="117">
        <f>STOA!H75</f>
        <v>46.669999999999995</v>
      </c>
      <c r="AB75" s="117">
        <f>-STOA!N75</f>
        <v>-194.7</v>
      </c>
      <c r="AC75">
        <f t="shared" si="3"/>
        <v>15.874215926603583</v>
      </c>
      <c r="AD75">
        <f t="shared" si="4"/>
        <v>1348.6723110619719</v>
      </c>
      <c r="AE75">
        <f>'IDT-1'!B75</f>
        <v>165</v>
      </c>
      <c r="AF75" s="26"/>
      <c r="AG75">
        <f t="shared" si="5"/>
        <v>1513.6723110619719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14.179779882262606</v>
      </c>
      <c r="F76">
        <f>GT_Spot!P76</f>
        <v>0</v>
      </c>
      <c r="G76">
        <f>PPCL_NG!P76</f>
        <v>16.97</v>
      </c>
      <c r="H76">
        <f>PPCL_Spot!P76</f>
        <v>24.05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1111.3920738161178</v>
      </c>
      <c r="P76" s="77">
        <v>113.68979487179487</v>
      </c>
      <c r="Q76" s="77">
        <v>37.898568000000004</v>
      </c>
      <c r="R76" s="80">
        <v>0</v>
      </c>
      <c r="S76" s="80">
        <v>0</v>
      </c>
      <c r="T76" s="78">
        <f>SUMPRODUCT(LTA!F76:AJ76,LTA!F$101:AJ$101,LTA!F$103:AJ$103)</f>
        <v>0.18</v>
      </c>
      <c r="U76" s="78">
        <f>SUMPRODUCT(LTA!F76:AJ76,LTA!F$102:AJ$102,LTA!F$103:AJ$103)</f>
        <v>93.300000000000011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36.35</v>
      </c>
      <c r="Z76" s="75">
        <f>IEX!N76</f>
        <v>0</v>
      </c>
      <c r="AA76" s="117">
        <f>STOA!H76</f>
        <v>84.930000000000021</v>
      </c>
      <c r="AB76" s="117">
        <f>-STOA!N76</f>
        <v>-194.7</v>
      </c>
      <c r="AC76">
        <f t="shared" si="3"/>
        <v>16.537452475631909</v>
      </c>
      <c r="AD76">
        <f t="shared" si="4"/>
        <v>1359.0927640945433</v>
      </c>
      <c r="AE76">
        <f>'IDT-1'!B76</f>
        <v>159</v>
      </c>
      <c r="AF76" s="26"/>
      <c r="AG76">
        <f t="shared" si="5"/>
        <v>1518.0927640945433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14.179779882262606</v>
      </c>
      <c r="F77">
        <f>GT_Spot!P77</f>
        <v>0</v>
      </c>
      <c r="G77">
        <f>PPCL_NG!P77</f>
        <v>16.97</v>
      </c>
      <c r="H77">
        <f>PPCL_Spot!P77</f>
        <v>24.05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1123.0169797361179</v>
      </c>
      <c r="P77" s="77">
        <v>113.68979487179487</v>
      </c>
      <c r="Q77" s="77">
        <v>37.898568000000004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92.14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36.35</v>
      </c>
      <c r="Z77" s="75">
        <f>IEX!N77</f>
        <v>0</v>
      </c>
      <c r="AA77" s="117">
        <f>STOA!H77</f>
        <v>84.930000000000021</v>
      </c>
      <c r="AB77" s="117">
        <f>-STOA!N77</f>
        <v>-194.7</v>
      </c>
      <c r="AC77">
        <f t="shared" si="3"/>
        <v>17.001457003660114</v>
      </c>
      <c r="AD77">
        <f t="shared" si="4"/>
        <v>1326.9836654865153</v>
      </c>
      <c r="AE77">
        <f>'IDT-1'!B77</f>
        <v>174</v>
      </c>
      <c r="AF77" s="26"/>
      <c r="AG77">
        <f t="shared" si="5"/>
        <v>1500.9836654865153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14.179779882262606</v>
      </c>
      <c r="F78">
        <f>GT_Spot!P78</f>
        <v>0</v>
      </c>
      <c r="G78">
        <f>PPCL_NG!P78</f>
        <v>16.97</v>
      </c>
      <c r="H78">
        <f>PPCL_Spot!P78</f>
        <v>24.05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1100.6993721393176</v>
      </c>
      <c r="P78" s="77">
        <v>113.68979487179487</v>
      </c>
      <c r="Q78" s="77">
        <v>37.898568000000004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91.56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36.35</v>
      </c>
      <c r="Z78" s="75">
        <f>IEX!N78</f>
        <v>0</v>
      </c>
      <c r="AA78" s="117">
        <f>STOA!H78</f>
        <v>84.930000000000021</v>
      </c>
      <c r="AB78" s="117">
        <f>-STOA!N78</f>
        <v>-194.7</v>
      </c>
      <c r="AC78">
        <f t="shared" si="3"/>
        <v>16.72831703663071</v>
      </c>
      <c r="AD78">
        <f t="shared" si="4"/>
        <v>1312.2891978567443</v>
      </c>
      <c r="AE78">
        <f>'IDT-1'!B78</f>
        <v>171</v>
      </c>
      <c r="AF78" s="26"/>
      <c r="AG78">
        <f t="shared" si="5"/>
        <v>1483.2891978567443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14.179779882262606</v>
      </c>
      <c r="F79">
        <f>GT_Spot!P79</f>
        <v>0</v>
      </c>
      <c r="G79">
        <f>PPCL_NG!P79</f>
        <v>16.97</v>
      </c>
      <c r="H79">
        <f>PPCL_Spot!P79</f>
        <v>24.05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1060.9756498175461</v>
      </c>
      <c r="P79" s="77">
        <v>113.68979487179487</v>
      </c>
      <c r="Q79" s="77">
        <v>37.898568000000004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65.23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37.31</v>
      </c>
      <c r="Z79" s="75">
        <f>IEX!N79</f>
        <v>0</v>
      </c>
      <c r="AA79" s="117">
        <f>STOA!H79</f>
        <v>84.930000000000021</v>
      </c>
      <c r="AB79" s="117">
        <f>-STOA!N79</f>
        <v>-153.12</v>
      </c>
      <c r="AC79">
        <f t="shared" si="3"/>
        <v>15.963902288270146</v>
      </c>
      <c r="AD79">
        <f t="shared" si="4"/>
        <v>1269.5398902833335</v>
      </c>
      <c r="AE79">
        <f>'IDT-1'!B79</f>
        <v>158</v>
      </c>
      <c r="AF79" s="26"/>
      <c r="AG79">
        <f t="shared" si="5"/>
        <v>1427.5398902833335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14.179779882262606</v>
      </c>
      <c r="F80">
        <f>GT_Spot!P80</f>
        <v>0</v>
      </c>
      <c r="G80">
        <f>PPCL_NG!P80</f>
        <v>16.97</v>
      </c>
      <c r="H80">
        <f>PPCL_Spot!P80</f>
        <v>24.05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1058.8324258703462</v>
      </c>
      <c r="P80" s="77">
        <v>113.68979487179487</v>
      </c>
      <c r="Q80" s="77">
        <v>37.898568000000004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56.92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28.7</v>
      </c>
      <c r="Z80" s="75">
        <f>IEX!N80</f>
        <v>0</v>
      </c>
      <c r="AA80" s="117">
        <f>STOA!H80</f>
        <v>84.930000000000021</v>
      </c>
      <c r="AB80" s="117">
        <f>-STOA!N80</f>
        <v>-153.12</v>
      </c>
      <c r="AC80">
        <f t="shared" si="3"/>
        <v>15.893805320278936</v>
      </c>
      <c r="AD80">
        <f t="shared" si="4"/>
        <v>1239.5467633041251</v>
      </c>
      <c r="AE80">
        <f>'IDT-1'!B80</f>
        <v>188</v>
      </c>
      <c r="AF80" s="26"/>
      <c r="AG80">
        <f t="shared" si="5"/>
        <v>1427.5467633041251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14.179779882262606</v>
      </c>
      <c r="F81">
        <f>GT_Spot!P81</f>
        <v>0</v>
      </c>
      <c r="G81">
        <f>PPCL_NG!P81</f>
        <v>16.97</v>
      </c>
      <c r="H81">
        <f>PPCL_Spot!P81</f>
        <v>24.05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991.68616159716976</v>
      </c>
      <c r="P81" s="77">
        <v>113.68979487179487</v>
      </c>
      <c r="Q81" s="77">
        <v>37.898568000000004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55.870000000000005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28.69</v>
      </c>
      <c r="Z81" s="75">
        <f>IEX!N81</f>
        <v>0</v>
      </c>
      <c r="AA81" s="117">
        <f>STOA!H81</f>
        <v>84.930000000000021</v>
      </c>
      <c r="AB81" s="117">
        <f>-STOA!N81</f>
        <v>-153.12</v>
      </c>
      <c r="AC81">
        <f t="shared" si="3"/>
        <v>14.325874294755694</v>
      </c>
      <c r="AD81">
        <f t="shared" si="4"/>
        <v>1281.9084300564716</v>
      </c>
      <c r="AE81">
        <f>'IDT-1'!B81</f>
        <v>198</v>
      </c>
      <c r="AF81" s="26"/>
      <c r="AG81">
        <f t="shared" si="5"/>
        <v>1479.9084300564716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14.179779882262606</v>
      </c>
      <c r="F82">
        <f>GT_Spot!P82</f>
        <v>0</v>
      </c>
      <c r="G82">
        <f>PPCL_NG!P82</f>
        <v>16.97</v>
      </c>
      <c r="H82">
        <f>PPCL_Spot!P82</f>
        <v>24.05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957.16878843886457</v>
      </c>
      <c r="P82" s="77">
        <v>113.68979487179487</v>
      </c>
      <c r="Q82" s="77">
        <v>37.898568000000004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56.89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27.75</v>
      </c>
      <c r="Z82" s="75">
        <f>IEX!N82</f>
        <v>0</v>
      </c>
      <c r="AA82" s="117">
        <f>STOA!H82</f>
        <v>84.930000000000021</v>
      </c>
      <c r="AB82" s="117">
        <f>-STOA!N82</f>
        <v>-153.12</v>
      </c>
      <c r="AC82">
        <f t="shared" si="3"/>
        <v>13.916287880696263</v>
      </c>
      <c r="AD82">
        <f t="shared" si="4"/>
        <v>1259.8806433122261</v>
      </c>
      <c r="AE82">
        <f>'IDT-1'!B82</f>
        <v>197</v>
      </c>
      <c r="AF82" s="26"/>
      <c r="AG82">
        <f t="shared" si="5"/>
        <v>1456.8806433122261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14.179779882262606</v>
      </c>
      <c r="F83">
        <f>GT_Spot!P83</f>
        <v>0</v>
      </c>
      <c r="G83">
        <f>PPCL_NG!P83</f>
        <v>16.97</v>
      </c>
      <c r="H83">
        <f>PPCL_Spot!P83</f>
        <v>24.05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875.95354797692562</v>
      </c>
      <c r="P83" s="77">
        <v>113.68979487179487</v>
      </c>
      <c r="Q83" s="77">
        <v>37.898568000000004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58.07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27.74</v>
      </c>
      <c r="Z83" s="75">
        <f>IEX!N83</f>
        <v>0</v>
      </c>
      <c r="AA83" s="117">
        <f>STOA!H83</f>
        <v>84.830000000000013</v>
      </c>
      <c r="AB83" s="117">
        <f>-STOA!N83</f>
        <v>-153.12</v>
      </c>
      <c r="AC83">
        <f t="shared" si="3"/>
        <v>13.581401764631199</v>
      </c>
      <c r="AD83">
        <f t="shared" si="4"/>
        <v>1222.1602889663516</v>
      </c>
      <c r="AE83">
        <f>'IDT-1'!B83</f>
        <v>181</v>
      </c>
      <c r="AF83" s="26"/>
      <c r="AG83">
        <f t="shared" si="5"/>
        <v>1403.1602889663516</v>
      </c>
      <c r="AI83" s="75">
        <f>PXIL!H83</f>
        <v>0</v>
      </c>
      <c r="AJ83" s="75">
        <f>PXIL!N83</f>
        <v>0</v>
      </c>
      <c r="AK83" s="75">
        <f>RTM_IEX!H83</f>
        <v>42.09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14.179779882262606</v>
      </c>
      <c r="F84">
        <f>GT_Spot!P84</f>
        <v>0</v>
      </c>
      <c r="G84">
        <f>PPCL_NG!P84</f>
        <v>16.97</v>
      </c>
      <c r="H84">
        <f>PPCL_Spot!P84</f>
        <v>24.05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925.32914911372575</v>
      </c>
      <c r="P84" s="77">
        <v>113.68979487179487</v>
      </c>
      <c r="Q84" s="77">
        <v>37.898568000000004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57.730000000000004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27.74</v>
      </c>
      <c r="Z84" s="75">
        <f>IEX!N84</f>
        <v>0</v>
      </c>
      <c r="AA84" s="117">
        <f>STOA!H84</f>
        <v>84.830000000000013</v>
      </c>
      <c r="AB84" s="117">
        <f>-STOA!N84</f>
        <v>-153.12</v>
      </c>
      <c r="AC84">
        <f t="shared" si="3"/>
        <v>13.864476242689923</v>
      </c>
      <c r="AD84">
        <f t="shared" si="4"/>
        <v>1203.8228156250932</v>
      </c>
      <c r="AE84">
        <f>'IDT-1'!B84</f>
        <v>171</v>
      </c>
      <c r="AF84" s="26"/>
      <c r="AG84">
        <f t="shared" si="5"/>
        <v>1374.8228156250932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14.402764269260304</v>
      </c>
      <c r="F85">
        <f>GT_Spot!P85</f>
        <v>0</v>
      </c>
      <c r="G85">
        <f>PPCL_NG!P85</f>
        <v>16.97</v>
      </c>
      <c r="H85">
        <f>PPCL_Spot!P85</f>
        <v>24.05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921.33710422309593</v>
      </c>
      <c r="P85" s="77">
        <v>113.68979487179487</v>
      </c>
      <c r="Q85" s="77">
        <v>37.898568000000004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58.34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27.74</v>
      </c>
      <c r="Z85" s="75">
        <f>IEX!N85</f>
        <v>0</v>
      </c>
      <c r="AA85" s="117">
        <f>STOA!H85</f>
        <v>46.57</v>
      </c>
      <c r="AB85" s="117">
        <f>-STOA!N85</f>
        <v>-153.12</v>
      </c>
      <c r="AC85">
        <f t="shared" si="3"/>
        <v>13.278035322203078</v>
      </c>
      <c r="AD85">
        <f t="shared" si="4"/>
        <v>1187.9901960419481</v>
      </c>
      <c r="AE85">
        <f>'IDT-1'!B85</f>
        <v>187</v>
      </c>
      <c r="AF85" s="26"/>
      <c r="AG85">
        <f t="shared" si="5"/>
        <v>1374.9901960419481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14.402764269260304</v>
      </c>
      <c r="F86">
        <f>GT_Spot!P86</f>
        <v>0</v>
      </c>
      <c r="G86">
        <f>PPCL_NG!P86</f>
        <v>16.97</v>
      </c>
      <c r="H86">
        <f>PPCL_Spot!P86</f>
        <v>24.05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876.60800612829598</v>
      </c>
      <c r="P86" s="77">
        <v>113.68979487179487</v>
      </c>
      <c r="Q86" s="77">
        <v>29.632823999999999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60.01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26.79</v>
      </c>
      <c r="Z86" s="75">
        <f>IEX!N86</f>
        <v>0</v>
      </c>
      <c r="AA86" s="117">
        <f>STOA!H86</f>
        <v>46.57</v>
      </c>
      <c r="AB86" s="117">
        <f>-STOA!N86</f>
        <v>-153.12</v>
      </c>
      <c r="AC86">
        <f t="shared" si="3"/>
        <v>12.906620424440346</v>
      </c>
      <c r="AD86">
        <f t="shared" si="4"/>
        <v>1126.1067688449109</v>
      </c>
      <c r="AE86">
        <f>'IDT-1'!B86</f>
        <v>175</v>
      </c>
      <c r="AF86" s="26"/>
      <c r="AG86">
        <f t="shared" si="5"/>
        <v>1301.1067688449109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-9.98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14.402764269260304</v>
      </c>
      <c r="F87">
        <f>GT_Spot!P87</f>
        <v>0</v>
      </c>
      <c r="G87">
        <f>PPCL_NG!P87</f>
        <v>16.97</v>
      </c>
      <c r="H87">
        <f>PPCL_Spot!P87</f>
        <v>24.05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873.15454620429603</v>
      </c>
      <c r="P87" s="77">
        <v>113.68979487179487</v>
      </c>
      <c r="Q87" s="77">
        <v>29.632823999999999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60.56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25.83</v>
      </c>
      <c r="Z87" s="75">
        <f>IEX!N87</f>
        <v>0</v>
      </c>
      <c r="AA87" s="117">
        <f>STOA!H87</f>
        <v>46.56</v>
      </c>
      <c r="AB87" s="117">
        <f>-STOA!N87</f>
        <v>-153.12</v>
      </c>
      <c r="AC87">
        <f t="shared" si="3"/>
        <v>12.783930264437638</v>
      </c>
      <c r="AD87">
        <f t="shared" si="4"/>
        <v>1132.3359990809133</v>
      </c>
      <c r="AE87">
        <f>'IDT-1'!B87</f>
        <v>152</v>
      </c>
      <c r="AF87" s="26"/>
      <c r="AG87">
        <f t="shared" si="5"/>
        <v>1284.3359990809133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14.402764269260304</v>
      </c>
      <c r="F88">
        <f>GT_Spot!P88</f>
        <v>0</v>
      </c>
      <c r="G88">
        <f>PPCL_NG!P88</f>
        <v>16.97</v>
      </c>
      <c r="H88">
        <f>PPCL_Spot!P88</f>
        <v>24.05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883.73608547829588</v>
      </c>
      <c r="P88" s="77">
        <v>113.68979487179487</v>
      </c>
      <c r="Q88" s="77">
        <v>37.898568000000004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58.739999999999995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25.83</v>
      </c>
      <c r="Z88" s="75">
        <f>IEX!N88</f>
        <v>0</v>
      </c>
      <c r="AA88" s="117">
        <f>STOA!H88</f>
        <v>46.56</v>
      </c>
      <c r="AB88" s="117">
        <f>-STOA!N88</f>
        <v>-153.12</v>
      </c>
      <c r="AC88">
        <f t="shared" si="3"/>
        <v>12.933770357248838</v>
      </c>
      <c r="AD88">
        <f t="shared" si="4"/>
        <v>1149.2134422621023</v>
      </c>
      <c r="AE88">
        <f>'IDT-1'!B88</f>
        <v>122</v>
      </c>
      <c r="AF88" s="26"/>
      <c r="AG88">
        <f t="shared" si="5"/>
        <v>1271.2134422621023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9.8596330275229356</v>
      </c>
      <c r="F89">
        <f>GT_Spot!P89</f>
        <v>0</v>
      </c>
      <c r="G89">
        <f>PPCL_NG!P89</f>
        <v>16.97</v>
      </c>
      <c r="H89">
        <f>PPCL_Spot!P89</f>
        <v>24.05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872.92588288887305</v>
      </c>
      <c r="P89" s="77">
        <v>113.68979487179487</v>
      </c>
      <c r="Q89" s="77">
        <v>32.474448000000002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40.81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24.87</v>
      </c>
      <c r="Z89" s="75">
        <f>IEX!N89</f>
        <v>0</v>
      </c>
      <c r="AA89" s="117">
        <f>STOA!H89</f>
        <v>46.56</v>
      </c>
      <c r="AB89" s="117">
        <f>-STOA!N89</f>
        <v>-153.12</v>
      </c>
      <c r="AC89">
        <f t="shared" si="3"/>
        <v>13.106624763534624</v>
      </c>
      <c r="AD89">
        <f t="shared" si="4"/>
        <v>1168.6831340246556</v>
      </c>
      <c r="AE89">
        <f>'IDT-1'!B89</f>
        <v>105</v>
      </c>
      <c r="AF89" s="26"/>
      <c r="AG89">
        <f t="shared" si="5"/>
        <v>1273.6831340246556</v>
      </c>
      <c r="AI89" s="75">
        <f>PXIL!H89</f>
        <v>0</v>
      </c>
      <c r="AJ89" s="75">
        <f>PXIL!N89</f>
        <v>0</v>
      </c>
      <c r="AK89" s="75">
        <f>RTM_IEX!H89</f>
        <v>59.31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9.8596330275229356</v>
      </c>
      <c r="F90">
        <f>GT_Spot!P90</f>
        <v>0</v>
      </c>
      <c r="G90">
        <f>PPCL_NG!P90</f>
        <v>16.97</v>
      </c>
      <c r="H90">
        <f>PPCL_Spot!P90</f>
        <v>24.05</v>
      </c>
      <c r="I90">
        <f>Bawana_NG!P90</f>
        <v>98.194173920283262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838.67833860514577</v>
      </c>
      <c r="P90" s="77">
        <v>97.29467765567766</v>
      </c>
      <c r="Q90" s="77">
        <v>24.208703999999997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41.06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24.88</v>
      </c>
      <c r="Z90" s="75">
        <f>IEX!N90</f>
        <v>0</v>
      </c>
      <c r="AA90" s="117">
        <f>STOA!H90</f>
        <v>28.38</v>
      </c>
      <c r="AB90" s="117">
        <f>-STOA!N90</f>
        <v>-153.12</v>
      </c>
      <c r="AC90">
        <f t="shared" si="3"/>
        <v>12.329723525634488</v>
      </c>
      <c r="AD90">
        <f t="shared" si="4"/>
        <v>1081.1758036829949</v>
      </c>
      <c r="AE90">
        <f>'IDT-1'!B90</f>
        <v>91</v>
      </c>
      <c r="AF90" s="26"/>
      <c r="AG90">
        <f t="shared" si="5"/>
        <v>1172.1758036829949</v>
      </c>
      <c r="AI90" s="75">
        <f>PXIL!H90</f>
        <v>0</v>
      </c>
      <c r="AJ90" s="75">
        <f>PXIL!N90</f>
        <v>0</v>
      </c>
      <c r="AK90" s="75">
        <f>RTM_IEX!H90</f>
        <v>43.05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16.97</v>
      </c>
      <c r="H91">
        <f>PPCL_Spot!P91</f>
        <v>24.05</v>
      </c>
      <c r="I91">
        <f>Bawana_NG!P91</f>
        <v>96.92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846.95646949554578</v>
      </c>
      <c r="P91" s="77">
        <v>97.29467765567766</v>
      </c>
      <c r="Q91" s="77">
        <v>24.208703999999997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42.35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12.43</v>
      </c>
      <c r="Z91" s="75">
        <f>IEX!N91</f>
        <v>0</v>
      </c>
      <c r="AA91" s="117">
        <f>STOA!H91</f>
        <v>28.38</v>
      </c>
      <c r="AB91" s="117">
        <f>-STOA!N91</f>
        <v>-153.12</v>
      </c>
      <c r="AC91">
        <f t="shared" si="3"/>
        <v>13.057105901898804</v>
      </c>
      <c r="AD91">
        <f t="shared" si="4"/>
        <v>1163.1055095185848</v>
      </c>
      <c r="AE91">
        <f>'IDT-1'!B91</f>
        <v>59</v>
      </c>
      <c r="AF91" s="26"/>
      <c r="AG91">
        <f t="shared" si="5"/>
        <v>1222.1055095185848</v>
      </c>
      <c r="AI91" s="75">
        <f>PXIL!H91</f>
        <v>0</v>
      </c>
      <c r="AJ91" s="75">
        <f>PXIL!N91</f>
        <v>0</v>
      </c>
      <c r="AK91" s="75">
        <f>RTM_IEX!H91</f>
        <v>125.32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9.8596330275229356</v>
      </c>
      <c r="F92">
        <f>GT_Spot!P92</f>
        <v>0</v>
      </c>
      <c r="G92">
        <f>PPCL_NG!P92</f>
        <v>16.97</v>
      </c>
      <c r="H92">
        <f>PPCL_Spot!P92</f>
        <v>24.05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837.62319583834574</v>
      </c>
      <c r="P92" s="77">
        <v>97.29467765567766</v>
      </c>
      <c r="Q92" s="77">
        <v>24.208703999999997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43.47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12.44</v>
      </c>
      <c r="Z92" s="75">
        <f>IEX!N92</f>
        <v>0</v>
      </c>
      <c r="AA92" s="117">
        <f>STOA!H92</f>
        <v>28.38</v>
      </c>
      <c r="AB92" s="117">
        <f>-STOA!N92</f>
        <v>-153.12</v>
      </c>
      <c r="AC92">
        <f t="shared" si="3"/>
        <v>12.758201538788157</v>
      </c>
      <c r="AD92">
        <f t="shared" si="4"/>
        <v>1129.4380089827584</v>
      </c>
      <c r="AE92">
        <f>'IDT-1'!B92</f>
        <v>0</v>
      </c>
      <c r="AF92" s="26"/>
      <c r="AG92">
        <f t="shared" si="5"/>
        <v>1129.4380089827584</v>
      </c>
      <c r="AI92" s="75">
        <f>PXIL!H92</f>
        <v>0</v>
      </c>
      <c r="AJ92" s="75">
        <f>PXIL!N92</f>
        <v>0</v>
      </c>
      <c r="AK92" s="75">
        <f>RTM_IEX!H92</f>
        <v>101.4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16.97</v>
      </c>
      <c r="H93">
        <f>PPCL_Spot!P93</f>
        <v>24.05</v>
      </c>
      <c r="I93">
        <f>Bawana_NG!P93</f>
        <v>99.169999999999973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801.35351049988935</v>
      </c>
      <c r="P93" s="77">
        <v>97.29467765567766</v>
      </c>
      <c r="Q93" s="77">
        <v>24.208703999999997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35.61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28.38</v>
      </c>
      <c r="AB93" s="117">
        <f>-STOA!N93</f>
        <v>-153.12</v>
      </c>
      <c r="AC93">
        <f t="shared" si="3"/>
        <v>12.001783862737025</v>
      </c>
      <c r="AD93">
        <f t="shared" si="4"/>
        <v>1044.2378725620899</v>
      </c>
      <c r="AE93">
        <f>'IDT-1'!B93</f>
        <v>0</v>
      </c>
      <c r="AF93" s="26"/>
      <c r="AG93">
        <f t="shared" si="5"/>
        <v>1044.2378725620899</v>
      </c>
      <c r="AI93" s="75">
        <f>PXIL!H93</f>
        <v>0</v>
      </c>
      <c r="AJ93" s="75">
        <f>PXIL!N93</f>
        <v>0</v>
      </c>
      <c r="AK93" s="75">
        <f>RTM_IEX!H93</f>
        <v>67.92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16.97</v>
      </c>
      <c r="H94">
        <f>PPCL_Spot!P94</f>
        <v>24.05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744.74175031188929</v>
      </c>
      <c r="P94" s="77">
        <v>97.29467765567766</v>
      </c>
      <c r="Q94" s="77">
        <v>24.208703999999997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37.43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28.38</v>
      </c>
      <c r="AB94" s="117">
        <f>-STOA!N94</f>
        <v>-153.12</v>
      </c>
      <c r="AC94">
        <f t="shared" si="3"/>
        <v>11.498320373082629</v>
      </c>
      <c r="AD94">
        <f t="shared" si="4"/>
        <v>987.52957586374475</v>
      </c>
      <c r="AE94">
        <f>'IDT-1'!B94</f>
        <v>0</v>
      </c>
      <c r="AF94" s="26"/>
      <c r="AG94">
        <f t="shared" si="5"/>
        <v>987.52957586374475</v>
      </c>
      <c r="AI94" s="75">
        <f>PXIL!H94</f>
        <v>0</v>
      </c>
      <c r="AJ94" s="75">
        <f>PXIL!N94</f>
        <v>0</v>
      </c>
      <c r="AK94" s="75">
        <f>RTM_IEX!H94</f>
        <v>65.05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16.97</v>
      </c>
      <c r="H95">
        <f>PPCL_Spot!P95</f>
        <v>24.05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712.14106091989095</v>
      </c>
      <c r="P95" s="77">
        <v>97.29467765567766</v>
      </c>
      <c r="Q95" s="77">
        <v>24.208703999999997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39.86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28.38</v>
      </c>
      <c r="AB95" s="117">
        <f>-STOA!N95</f>
        <v>-153.12</v>
      </c>
      <c r="AC95">
        <f t="shared" si="3"/>
        <v>11.746386306433044</v>
      </c>
      <c r="AD95">
        <f t="shared" si="4"/>
        <v>1015.470820538396</v>
      </c>
      <c r="AE95">
        <f>'IDT-1'!B95</f>
        <v>0</v>
      </c>
      <c r="AF95" s="26"/>
      <c r="AG95">
        <f t="shared" si="5"/>
        <v>1015.470820538396</v>
      </c>
      <c r="AI95" s="75">
        <f>PXIL!H95</f>
        <v>0</v>
      </c>
      <c r="AJ95" s="75">
        <f>PXIL!N95</f>
        <v>0</v>
      </c>
      <c r="AK95" s="75">
        <f>RTM_IEX!H95</f>
        <v>123.41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16.97</v>
      </c>
      <c r="H96">
        <f>PPCL_Spot!P96</f>
        <v>24.05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672.36275153379108</v>
      </c>
      <c r="P96" s="77">
        <v>97.29467765567766</v>
      </c>
      <c r="Q96" s="77">
        <v>24.208703999999997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42.929999999999993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28.38</v>
      </c>
      <c r="AB96" s="117">
        <f>-STOA!N96</f>
        <v>-153.12</v>
      </c>
      <c r="AC96">
        <f t="shared" si="3"/>
        <v>11.322241183835365</v>
      </c>
      <c r="AD96">
        <f t="shared" si="4"/>
        <v>967.69665627489371</v>
      </c>
      <c r="AE96">
        <f>'IDT-1'!B96</f>
        <v>0</v>
      </c>
      <c r="AF96" s="26"/>
      <c r="AG96">
        <f t="shared" si="5"/>
        <v>967.69665627489371</v>
      </c>
      <c r="AI96" s="75">
        <f>PXIL!H96</f>
        <v>0</v>
      </c>
      <c r="AJ96" s="75">
        <f>PXIL!N96</f>
        <v>0</v>
      </c>
      <c r="AK96" s="75">
        <f>RTM_IEX!H96</f>
        <v>111.92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16.97</v>
      </c>
      <c r="H97">
        <f>PPCL_Spot!P97</f>
        <v>24.05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662.80843503474148</v>
      </c>
      <c r="P97" s="77">
        <v>93.996329670329686</v>
      </c>
      <c r="Q97" s="77">
        <v>15.964920000000001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45.84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28.38</v>
      </c>
      <c r="AB97" s="117">
        <f>-STOA!N97</f>
        <v>-153.12</v>
      </c>
      <c r="AC97">
        <f t="shared" si="3"/>
        <v>11.019112437172666</v>
      </c>
      <c r="AD97">
        <f t="shared" si="4"/>
        <v>933.55333653715877</v>
      </c>
      <c r="AE97">
        <f>'IDT-1'!B97</f>
        <v>0</v>
      </c>
      <c r="AF97" s="26"/>
      <c r="AG97">
        <f t="shared" si="5"/>
        <v>933.55333653715877</v>
      </c>
      <c r="AI97" s="75">
        <f>PXIL!H97</f>
        <v>0</v>
      </c>
      <c r="AJ97" s="75">
        <f>PXIL!N97</f>
        <v>0</v>
      </c>
      <c r="AK97" s="75">
        <f>RTM_IEX!H97</f>
        <v>95.66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16.97</v>
      </c>
      <c r="H98">
        <f>PPCL_Spot!P98</f>
        <v>24.05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655.32838015687321</v>
      </c>
      <c r="P98" s="77">
        <v>81.813084249084255</v>
      </c>
      <c r="Q98" s="77">
        <v>15.964920000000001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48.26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28.38</v>
      </c>
      <c r="AB98" s="117">
        <f>-STOA!N98</f>
        <v>-153.12</v>
      </c>
      <c r="AC98">
        <f t="shared" si="3"/>
        <v>10.741091394540463</v>
      </c>
      <c r="AD98">
        <f t="shared" si="4"/>
        <v>902.23805728067714</v>
      </c>
      <c r="AE98">
        <f>'IDT-1'!B98</f>
        <v>0</v>
      </c>
      <c r="AF98" s="26"/>
      <c r="AG98">
        <f t="shared" si="5"/>
        <v>902.23805728067714</v>
      </c>
      <c r="AI98" s="75">
        <f>PXIL!H98</f>
        <v>0</v>
      </c>
      <c r="AJ98" s="75">
        <f>PXIL!N98</f>
        <v>0</v>
      </c>
      <c r="AK98" s="75">
        <f>RTM_IEX!H98</f>
        <v>81.31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0.32364532599973733</v>
      </c>
      <c r="F99">
        <f t="shared" si="6"/>
        <v>0</v>
      </c>
      <c r="G99">
        <f t="shared" si="6"/>
        <v>0.57646299511353816</v>
      </c>
      <c r="H99">
        <f t="shared" si="6"/>
        <v>0.42129558125957506</v>
      </c>
      <c r="I99">
        <f t="shared" si="6"/>
        <v>2.1763098218411439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20.087158547323522</v>
      </c>
      <c r="P99" s="77">
        <f t="shared" si="6"/>
        <v>2.3946983580586081</v>
      </c>
      <c r="Q99" s="77">
        <f t="shared" si="6"/>
        <v>0.66914535600000002</v>
      </c>
      <c r="R99" s="80">
        <f t="shared" si="6"/>
        <v>0.15670441919191919</v>
      </c>
      <c r="S99" s="80">
        <f t="shared" si="6"/>
        <v>0</v>
      </c>
      <c r="T99" s="78">
        <f t="shared" si="6"/>
        <v>2.1766325000000002</v>
      </c>
      <c r="U99" s="78">
        <f t="shared" si="6"/>
        <v>1.6983675000000003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1.5164549999999994</v>
      </c>
      <c r="Z99" s="75">
        <f t="shared" si="6"/>
        <v>-3.875E-2</v>
      </c>
      <c r="AA99" s="117">
        <f t="shared" si="6"/>
        <v>1.0344949999999999</v>
      </c>
      <c r="AB99" s="117">
        <f t="shared" si="6"/>
        <v>-7.1999399999999945</v>
      </c>
      <c r="AC99">
        <f t="shared" si="6"/>
        <v>0.37062458081475802</v>
      </c>
      <c r="AD99">
        <f t="shared" si="6"/>
        <v>25.428320823973294</v>
      </c>
      <c r="AE99">
        <f t="shared" si="6"/>
        <v>4.0268552500000006</v>
      </c>
      <c r="AG99">
        <f t="shared" si="6"/>
        <v>29.455176073973302</v>
      </c>
      <c r="AI99">
        <f t="shared" si="6"/>
        <v>0</v>
      </c>
      <c r="AJ99">
        <f t="shared" si="6"/>
        <v>0</v>
      </c>
      <c r="AK99">
        <f t="shared" si="6"/>
        <v>0.69025999999999998</v>
      </c>
      <c r="AL99">
        <f t="shared" si="6"/>
        <v>-0.88399499999999998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O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44576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7.8855387765549017</v>
      </c>
      <c r="F3">
        <f>GT_Spot!Q3</f>
        <v>0</v>
      </c>
      <c r="G3">
        <f>PPCL_NG!Q3</f>
        <v>26.03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600.8150582227571</v>
      </c>
      <c r="P3" s="77">
        <v>47.313755311355315</v>
      </c>
      <c r="Q3" s="77">
        <v>9.0271599999999985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75.69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-199</v>
      </c>
      <c r="AA3" s="117">
        <f>STOA!I3</f>
        <v>0.67999999999999994</v>
      </c>
      <c r="AB3" s="117">
        <f>-STOA!O3</f>
        <v>-208.59</v>
      </c>
      <c r="AC3">
        <f>SUMIF(B3:AB3,"&gt;0")*$AC$2-SUMIF(B3:AB3,"&lt;0")*($AC$2/(1-$AC$2))+SUMIF(AI3:AR3,"&gt;0")*$AC$2-SUMIF(AI3:AR3,"&lt;0")*($AC$2/(1-$AC$2))</f>
        <v>10.811417305105463</v>
      </c>
      <c r="AD3">
        <f>SUM(B3:AB3,AI3:AR3)-AC3</f>
        <v>398.96009500556181</v>
      </c>
      <c r="AE3">
        <f>'IDT-1'!C3</f>
        <v>0</v>
      </c>
      <c r="AF3" s="26"/>
      <c r="AG3">
        <f>SUM(AD3:AF3)</f>
        <v>398.96009500556181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7.8855387765549017</v>
      </c>
      <c r="F4">
        <f>GT_Spot!Q4</f>
        <v>0</v>
      </c>
      <c r="G4">
        <f>PPCL_NG!Q4</f>
        <v>25.71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593.15867768168641</v>
      </c>
      <c r="P4" s="77">
        <v>47.313755311355315</v>
      </c>
      <c r="Q4" s="77">
        <v>9.0271599999999985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75.81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-202</v>
      </c>
      <c r="AA4" s="117">
        <f>STOA!I4</f>
        <v>0.67999999999999994</v>
      </c>
      <c r="AB4" s="117">
        <f>-STOA!O4</f>
        <v>-208.59</v>
      </c>
      <c r="AC4">
        <f t="shared" ref="AC4:AC67" si="0">SUMIF(B4:AB4,"&gt;0")*$AC$2-SUMIF(B4:AB4,"&lt;0")*($AC$2/(1-$AC$2))+SUMIF(AI4:AR4,"&gt;0")*$AC$2-SUMIF(AI4:AR4,"&lt;0")*($AC$2/(1-$AC$2))</f>
        <v>10.768915538910626</v>
      </c>
      <c r="AD4">
        <f t="shared" ref="AD4:AD67" si="1">SUM(B4:AB4,AI4:AR4)-AC4</f>
        <v>388.14621623068581</v>
      </c>
      <c r="AE4">
        <f>'IDT-1'!C4</f>
        <v>0</v>
      </c>
      <c r="AF4" s="26"/>
      <c r="AG4">
        <f t="shared" ref="AG4:AG67" si="2">SUM(AD4:AF4)</f>
        <v>388.14621623068581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7.8855387765549017</v>
      </c>
      <c r="F5">
        <f>GT_Spot!Q5</f>
        <v>0</v>
      </c>
      <c r="G5">
        <f>PPCL_NG!Q5</f>
        <v>25.71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572.87844899233073</v>
      </c>
      <c r="P5" s="77">
        <v>47.313755311355315</v>
      </c>
      <c r="Q5" s="77">
        <v>9.0271599999999985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75.52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-217</v>
      </c>
      <c r="AA5" s="117">
        <f>STOA!I5</f>
        <v>0.67999999999999994</v>
      </c>
      <c r="AB5" s="117">
        <f>-STOA!O5</f>
        <v>-208.59</v>
      </c>
      <c r="AC5">
        <f t="shared" si="0"/>
        <v>10.898631989721132</v>
      </c>
      <c r="AD5">
        <f t="shared" si="1"/>
        <v>332.44627109051964</v>
      </c>
      <c r="AE5">
        <f>'IDT-1'!C5</f>
        <v>0</v>
      </c>
      <c r="AF5" s="26"/>
      <c r="AG5">
        <f t="shared" si="2"/>
        <v>332.44627109051964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7.8855387765549017</v>
      </c>
      <c r="F6">
        <f>GT_Spot!Q6</f>
        <v>0</v>
      </c>
      <c r="G6">
        <f>PPCL_NG!Q6</f>
        <v>25.71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584.47252920610345</v>
      </c>
      <c r="P6" s="77">
        <v>47.313755311355315</v>
      </c>
      <c r="Q6" s="77">
        <v>9.0271599999999985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75.36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-232</v>
      </c>
      <c r="AA6" s="117">
        <f>STOA!I6</f>
        <v>0.67999999999999994</v>
      </c>
      <c r="AB6" s="117">
        <f>-STOA!O6</f>
        <v>-208.59</v>
      </c>
      <c r="AC6">
        <f t="shared" si="0"/>
        <v>11.088033170824286</v>
      </c>
      <c r="AD6">
        <f t="shared" si="1"/>
        <v>333.69095012318922</v>
      </c>
      <c r="AE6">
        <f>'IDT-1'!C6</f>
        <v>0</v>
      </c>
      <c r="AF6" s="26"/>
      <c r="AG6">
        <f t="shared" si="2"/>
        <v>333.69095012318922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7.8855387765549017</v>
      </c>
      <c r="F7">
        <f>GT_Spot!Q7</f>
        <v>0</v>
      </c>
      <c r="G7">
        <f>PPCL_NG!Q7</f>
        <v>25.71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567.48345394270666</v>
      </c>
      <c r="P7" s="77">
        <v>47.313755311355315</v>
      </c>
      <c r="Q7" s="77">
        <v>9.0271599999999985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74.86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-237</v>
      </c>
      <c r="AA7" s="117">
        <f>STOA!I7</f>
        <v>0.67999999999999994</v>
      </c>
      <c r="AB7" s="117">
        <f>-STOA!O7</f>
        <v>-208.59</v>
      </c>
      <c r="AC7">
        <f t="shared" si="0"/>
        <v>11.111691858950302</v>
      </c>
      <c r="AD7">
        <f t="shared" si="1"/>
        <v>296.17821617166646</v>
      </c>
      <c r="AE7">
        <f>'IDT-1'!C7</f>
        <v>0</v>
      </c>
      <c r="AF7" s="26"/>
      <c r="AG7">
        <f t="shared" si="2"/>
        <v>296.17821617166646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7.8855387765549017</v>
      </c>
      <c r="F8">
        <f>GT_Spot!Q8</f>
        <v>0</v>
      </c>
      <c r="G8">
        <f>PPCL_NG!Q8</f>
        <v>25.71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560.07833384608011</v>
      </c>
      <c r="P8" s="77">
        <v>47.313755311355315</v>
      </c>
      <c r="Q8" s="77">
        <v>9.0271599999999985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74.69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-252</v>
      </c>
      <c r="AA8" s="117">
        <f>STOA!I8</f>
        <v>0.67999999999999994</v>
      </c>
      <c r="AB8" s="117">
        <f>-STOA!O8</f>
        <v>-208.59</v>
      </c>
      <c r="AC8">
        <f t="shared" si="0"/>
        <v>11.4001559029878</v>
      </c>
      <c r="AD8">
        <f t="shared" si="1"/>
        <v>248.31463203100245</v>
      </c>
      <c r="AE8">
        <f>'IDT-1'!C8</f>
        <v>0</v>
      </c>
      <c r="AF8" s="26"/>
      <c r="AG8">
        <f t="shared" si="2"/>
        <v>248.31463203100245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26.03</v>
      </c>
      <c r="H9">
        <f>PPCL_Spot!Q9</f>
        <v>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556.14668620389943</v>
      </c>
      <c r="P9" s="77">
        <v>47.313755311355315</v>
      </c>
      <c r="Q9" s="77">
        <v>9.0271599999999985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103.51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-262</v>
      </c>
      <c r="AA9" s="117">
        <f>STOA!I9</f>
        <v>0.67999999999999994</v>
      </c>
      <c r="AB9" s="117">
        <f>-STOA!O9</f>
        <v>-208.59</v>
      </c>
      <c r="AC9">
        <f t="shared" si="0"/>
        <v>11.485719007615886</v>
      </c>
      <c r="AD9">
        <f t="shared" si="1"/>
        <v>288.08532091058066</v>
      </c>
      <c r="AE9">
        <f>'IDT-1'!C9</f>
        <v>0</v>
      </c>
      <c r="AF9" s="26"/>
      <c r="AG9">
        <f t="shared" si="2"/>
        <v>288.08532091058066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25.07</v>
      </c>
      <c r="H10">
        <f>PPCL_Spot!Q10</f>
        <v>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554.58733413092546</v>
      </c>
      <c r="P10" s="77">
        <v>39.117411721611724</v>
      </c>
      <c r="Q10" s="77">
        <v>9.0271599999999985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74.739999999999995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-232</v>
      </c>
      <c r="AA10" s="117">
        <f>STOA!I10</f>
        <v>0.67999999999999994</v>
      </c>
      <c r="AB10" s="117">
        <f>-STOA!O10</f>
        <v>-208.59</v>
      </c>
      <c r="AC10">
        <f t="shared" si="0"/>
        <v>10.871901060118113</v>
      </c>
      <c r="AD10">
        <f t="shared" si="1"/>
        <v>279.21344319536087</v>
      </c>
      <c r="AE10">
        <f>'IDT-1'!C10</f>
        <v>0</v>
      </c>
      <c r="AF10" s="26"/>
      <c r="AG10">
        <f t="shared" si="2"/>
        <v>279.21344319536087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25.71</v>
      </c>
      <c r="H11">
        <f>PPCL_Spot!Q11</f>
        <v>0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563.32245443581007</v>
      </c>
      <c r="P11" s="77">
        <v>39.117411721611724</v>
      </c>
      <c r="Q11" s="77">
        <v>9.0271599999999985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69.819999999999993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-242</v>
      </c>
      <c r="AA11" s="117">
        <f>STOA!I11</f>
        <v>0.67999999999999994</v>
      </c>
      <c r="AB11" s="117">
        <f>-STOA!O11</f>
        <v>-208.32</v>
      </c>
      <c r="AC11">
        <f t="shared" si="0"/>
        <v>10.953099661981081</v>
      </c>
      <c r="AD11">
        <f t="shared" si="1"/>
        <v>278.85736489838268</v>
      </c>
      <c r="AE11">
        <f>'IDT-1'!C11</f>
        <v>0</v>
      </c>
      <c r="AF11" s="26"/>
      <c r="AG11">
        <f t="shared" si="2"/>
        <v>278.85736489838268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25.71</v>
      </c>
      <c r="H12">
        <f>PPCL_Spot!Q12</f>
        <v>0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557.47620581215756</v>
      </c>
      <c r="P12" s="77">
        <v>39.117411721611724</v>
      </c>
      <c r="Q12" s="77">
        <v>9.0271599999999985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69.56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-252</v>
      </c>
      <c r="AA12" s="117">
        <f>STOA!I12</f>
        <v>0.67999999999999994</v>
      </c>
      <c r="AB12" s="117">
        <f>-STOA!O12</f>
        <v>-208.32</v>
      </c>
      <c r="AC12">
        <f t="shared" si="0"/>
        <v>10.961511566748305</v>
      </c>
      <c r="AD12">
        <f t="shared" si="1"/>
        <v>265.74270436996289</v>
      </c>
      <c r="AE12">
        <f>'IDT-1'!C12</f>
        <v>0</v>
      </c>
      <c r="AF12" s="26"/>
      <c r="AG12">
        <f t="shared" si="2"/>
        <v>265.74270436996289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25.71</v>
      </c>
      <c r="H13">
        <f>PPCL_Spot!Q13</f>
        <v>0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554.43185262983854</v>
      </c>
      <c r="P13" s="77">
        <v>39.117411721611724</v>
      </c>
      <c r="Q13" s="77">
        <v>9.0271599999999985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69.06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-257</v>
      </c>
      <c r="AA13" s="117">
        <f>STOA!I13</f>
        <v>0.67999999999999994</v>
      </c>
      <c r="AB13" s="117">
        <f>-STOA!O13</f>
        <v>-208.32</v>
      </c>
      <c r="AC13">
        <f t="shared" si="0"/>
        <v>11.00134627892146</v>
      </c>
      <c r="AD13">
        <f t="shared" si="1"/>
        <v>254.15851647547083</v>
      </c>
      <c r="AE13">
        <f>'IDT-1'!C13</f>
        <v>0</v>
      </c>
      <c r="AF13" s="26"/>
      <c r="AG13">
        <f t="shared" si="2"/>
        <v>254.15851647547083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25.71</v>
      </c>
      <c r="H14">
        <f>PPCL_Spot!Q14</f>
        <v>0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559.42479515337504</v>
      </c>
      <c r="P14" s="77">
        <v>39.117411721611724</v>
      </c>
      <c r="Q14" s="77">
        <v>9.0271599999999985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69.180000000000007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-267</v>
      </c>
      <c r="AA14" s="117">
        <f>STOA!I14</f>
        <v>0.67999999999999994</v>
      </c>
      <c r="AB14" s="117">
        <f>-STOA!O14</f>
        <v>-208.32</v>
      </c>
      <c r="AC14">
        <f t="shared" si="0"/>
        <v>11.135121448350533</v>
      </c>
      <c r="AD14">
        <f t="shared" si="1"/>
        <v>249.13768382957804</v>
      </c>
      <c r="AE14">
        <f>'IDT-1'!C14</f>
        <v>0</v>
      </c>
      <c r="AF14" s="26"/>
      <c r="AG14">
        <f t="shared" si="2"/>
        <v>249.13768382957804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49.91771940243958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559.4252757533751</v>
      </c>
      <c r="P15" s="77">
        <v>39.117411721611724</v>
      </c>
      <c r="Q15" s="77">
        <v>9.0271599999999985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69.53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-282</v>
      </c>
      <c r="AA15" s="117">
        <f>STOA!I15</f>
        <v>0.67999999999999994</v>
      </c>
      <c r="AB15" s="117">
        <f>-STOA!O15</f>
        <v>-208.32</v>
      </c>
      <c r="AC15">
        <f t="shared" si="0"/>
        <v>11.176944245982979</v>
      </c>
      <c r="AD15">
        <f t="shared" si="1"/>
        <v>243.80406103438534</v>
      </c>
      <c r="AE15">
        <f>'IDT-1'!C15</f>
        <v>0</v>
      </c>
      <c r="AF15" s="26"/>
      <c r="AG15">
        <f t="shared" si="2"/>
        <v>243.80406103438534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25.71</v>
      </c>
      <c r="H16">
        <f>PPCL_Spot!Q16</f>
        <v>0</v>
      </c>
      <c r="I16">
        <f>Bawana_NG!Q16</f>
        <v>49.91771940243958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560.20429054248177</v>
      </c>
      <c r="P16" s="77">
        <v>47.313755311355315</v>
      </c>
      <c r="Q16" s="77">
        <v>9.0271599999999985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62.879999999999995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-282</v>
      </c>
      <c r="AA16" s="117">
        <f>STOA!I16</f>
        <v>0.67999999999999994</v>
      </c>
      <c r="AB16" s="117">
        <f>-STOA!O16</f>
        <v>-208.32</v>
      </c>
      <c r="AC16">
        <f t="shared" si="0"/>
        <v>11.158648762105885</v>
      </c>
      <c r="AD16">
        <f t="shared" si="1"/>
        <v>251.78771489711272</v>
      </c>
      <c r="AE16">
        <f>'IDT-1'!C16</f>
        <v>0</v>
      </c>
      <c r="AF16" s="26"/>
      <c r="AG16">
        <f t="shared" si="2"/>
        <v>251.78771489711272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25.71</v>
      </c>
      <c r="H17">
        <f>PPCL_Spot!Q17</f>
        <v>0</v>
      </c>
      <c r="I17">
        <f>Bawana_NG!Q17</f>
        <v>49.91771940243958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559.37035454042541</v>
      </c>
      <c r="P17" s="77">
        <v>39.117411721611724</v>
      </c>
      <c r="Q17" s="77">
        <v>9.0271599999999985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63.54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-282</v>
      </c>
      <c r="AA17" s="117">
        <f>STOA!I17</f>
        <v>0.67999999999999994</v>
      </c>
      <c r="AB17" s="117">
        <f>-STOA!O17</f>
        <v>-208.32</v>
      </c>
      <c r="AC17">
        <f t="shared" si="0"/>
        <v>11.084990301698046</v>
      </c>
      <c r="AD17">
        <f t="shared" si="1"/>
        <v>243.49109376572056</v>
      </c>
      <c r="AE17">
        <f>'IDT-1'!C17</f>
        <v>0</v>
      </c>
      <c r="AF17" s="26"/>
      <c r="AG17">
        <f t="shared" si="2"/>
        <v>243.49109376572056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25.71</v>
      </c>
      <c r="H18">
        <f>PPCL_Spot!Q18</f>
        <v>0</v>
      </c>
      <c r="I18">
        <f>Bawana_NG!Q18</f>
        <v>49.91771940243958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559.36987394042535</v>
      </c>
      <c r="P18" s="77">
        <v>39.117411721611724</v>
      </c>
      <c r="Q18" s="77">
        <v>9.0271599999999985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63.62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-282</v>
      </c>
      <c r="AA18" s="117">
        <f>STOA!I18</f>
        <v>0.67999999999999994</v>
      </c>
      <c r="AB18" s="117">
        <f>-STOA!O18</f>
        <v>-208.32</v>
      </c>
      <c r="AC18">
        <f t="shared" si="0"/>
        <v>11.085690072418044</v>
      </c>
      <c r="AD18">
        <f t="shared" si="1"/>
        <v>243.56991339500055</v>
      </c>
      <c r="AE18">
        <f>'IDT-1'!C18</f>
        <v>0</v>
      </c>
      <c r="AF18" s="26"/>
      <c r="AG18">
        <f t="shared" si="2"/>
        <v>243.56991339500055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25.71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558.52437364953892</v>
      </c>
      <c r="P19" s="77">
        <v>39.117411721611724</v>
      </c>
      <c r="Q19" s="77">
        <v>9.0271599999999985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63.04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-277</v>
      </c>
      <c r="AA19" s="117">
        <f>STOA!I19</f>
        <v>0.67999999999999994</v>
      </c>
      <c r="AB19" s="117">
        <f>-STOA!O19</f>
        <v>-207.89</v>
      </c>
      <c r="AC19">
        <f t="shared" si="0"/>
        <v>11.08132475509222</v>
      </c>
      <c r="AD19">
        <f t="shared" si="1"/>
        <v>241.93315939261322</v>
      </c>
      <c r="AE19">
        <f>'IDT-1'!C19</f>
        <v>0</v>
      </c>
      <c r="AF19" s="26"/>
      <c r="AG19">
        <f t="shared" si="2"/>
        <v>241.93315939261322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25.71</v>
      </c>
      <c r="H20">
        <f>PPCL_Spot!Q20</f>
        <v>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557.05040180044534</v>
      </c>
      <c r="P20" s="77">
        <v>39.117411721611724</v>
      </c>
      <c r="Q20" s="77">
        <v>9.0271599999999985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74.45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-277</v>
      </c>
      <c r="AA20" s="117">
        <f>STOA!I20</f>
        <v>0.67999999999999994</v>
      </c>
      <c r="AB20" s="117">
        <f>-STOA!O20</f>
        <v>-207.89</v>
      </c>
      <c r="AC20">
        <f t="shared" si="0"/>
        <v>11.177639930342394</v>
      </c>
      <c r="AD20">
        <f t="shared" si="1"/>
        <v>250.77287236826956</v>
      </c>
      <c r="AE20">
        <f>'IDT-1'!C20</f>
        <v>0</v>
      </c>
      <c r="AF20" s="26"/>
      <c r="AG20">
        <f t="shared" si="2"/>
        <v>250.77287236826956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-17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562.33569250785763</v>
      </c>
      <c r="P21" s="77">
        <v>47.313755311355315</v>
      </c>
      <c r="Q21" s="77">
        <v>9.0271599999999985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74.47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-277</v>
      </c>
      <c r="AA21" s="117">
        <f>STOA!I21</f>
        <v>0.67999999999999994</v>
      </c>
      <c r="AB21" s="117">
        <f>-STOA!O21</f>
        <v>-207.89</v>
      </c>
      <c r="AC21">
        <f t="shared" si="0"/>
        <v>11.299700439679562</v>
      </c>
      <c r="AD21">
        <f t="shared" si="1"/>
        <v>262.51244615608829</v>
      </c>
      <c r="AE21">
        <f>'IDT-1'!C21</f>
        <v>0</v>
      </c>
      <c r="AF21" s="26"/>
      <c r="AG21">
        <f t="shared" si="2"/>
        <v>262.51244615608829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25.71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568.53831043068897</v>
      </c>
      <c r="P22" s="77">
        <v>47.313755311355315</v>
      </c>
      <c r="Q22" s="77">
        <v>9.0271599999999985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74.33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-307</v>
      </c>
      <c r="AA22" s="117">
        <f>STOA!I22</f>
        <v>0.67999999999999994</v>
      </c>
      <c r="AB22" s="117">
        <f>-STOA!O22</f>
        <v>-207.89</v>
      </c>
      <c r="AC22">
        <f t="shared" si="0"/>
        <v>11.59839292049975</v>
      </c>
      <c r="AD22">
        <f t="shared" si="1"/>
        <v>241.91637159809943</v>
      </c>
      <c r="AE22">
        <f>'IDT-1'!C22</f>
        <v>0</v>
      </c>
      <c r="AF22" s="26"/>
      <c r="AG22">
        <f t="shared" si="2"/>
        <v>241.91637159809943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25.71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573.38711663747699</v>
      </c>
      <c r="P23" s="77">
        <v>47.313755311355315</v>
      </c>
      <c r="Q23" s="77">
        <v>9.0271599999999985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102.79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-319</v>
      </c>
      <c r="AA23" s="117">
        <f>STOA!I23</f>
        <v>0.67999999999999994</v>
      </c>
      <c r="AB23" s="117">
        <f>-STOA!O23</f>
        <v>-207.89</v>
      </c>
      <c r="AC23">
        <f t="shared" si="0"/>
        <v>11.864876032552898</v>
      </c>
      <c r="AD23">
        <f t="shared" si="1"/>
        <v>277.95869469283423</v>
      </c>
      <c r="AE23">
        <f>'IDT-1'!C23</f>
        <v>0</v>
      </c>
      <c r="AF23" s="26"/>
      <c r="AG23">
        <f t="shared" si="2"/>
        <v>277.95869469283423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25.71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578.15096819959103</v>
      </c>
      <c r="P24" s="77">
        <v>47.313755311355315</v>
      </c>
      <c r="Q24" s="77">
        <v>9.0271599999999985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114.04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-314</v>
      </c>
      <c r="AA24" s="117">
        <f>STOA!I24</f>
        <v>0.67999999999999994</v>
      </c>
      <c r="AB24" s="117">
        <f>-STOA!O24</f>
        <v>-207.89</v>
      </c>
      <c r="AC24">
        <f t="shared" si="0"/>
        <v>11.961407288688525</v>
      </c>
      <c r="AD24">
        <f t="shared" si="1"/>
        <v>298.87601499881259</v>
      </c>
      <c r="AE24">
        <f>'IDT-1'!C24</f>
        <v>0</v>
      </c>
      <c r="AF24" s="26"/>
      <c r="AG24">
        <f t="shared" si="2"/>
        <v>298.87601499881259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25.71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590.19951790336563</v>
      </c>
      <c r="P25" s="77">
        <v>47.313755311355315</v>
      </c>
      <c r="Q25" s="77">
        <v>9.0271599999999985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113.57000000000001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-289</v>
      </c>
      <c r="AA25" s="117">
        <f>STOA!I25</f>
        <v>0.67999999999999994</v>
      </c>
      <c r="AB25" s="117">
        <f>-STOA!O25</f>
        <v>-207.89</v>
      </c>
      <c r="AC25">
        <f t="shared" si="0"/>
        <v>11.841345338026859</v>
      </c>
      <c r="AD25">
        <f t="shared" si="1"/>
        <v>335.57462665324891</v>
      </c>
      <c r="AE25">
        <f>'IDT-1'!C25</f>
        <v>0</v>
      </c>
      <c r="AF25" s="26"/>
      <c r="AG25">
        <f t="shared" si="2"/>
        <v>335.57462665324891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25.71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598.65781382822047</v>
      </c>
      <c r="P26" s="77">
        <v>47.313755311355315</v>
      </c>
      <c r="Q26" s="77">
        <v>9.0271599999999985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129.30000000000001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-269</v>
      </c>
      <c r="AA26" s="117">
        <f>STOA!I26</f>
        <v>0.67999999999999994</v>
      </c>
      <c r="AB26" s="117">
        <f>-STOA!O26</f>
        <v>-207.89</v>
      </c>
      <c r="AC26">
        <f t="shared" si="0"/>
        <v>11.921030429332653</v>
      </c>
      <c r="AD26">
        <f t="shared" si="1"/>
        <v>374.68323748679791</v>
      </c>
      <c r="AE26">
        <f>'IDT-1'!C26</f>
        <v>0</v>
      </c>
      <c r="AF26" s="26"/>
      <c r="AG26">
        <f t="shared" si="2"/>
        <v>374.68323748679791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9.64</v>
      </c>
      <c r="H27">
        <f>PPCL_Spot!Q27</f>
        <v>12.86</v>
      </c>
      <c r="I27">
        <f>Bawana_NG!Q27</f>
        <v>49.04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658.32297715337484</v>
      </c>
      <c r="P27" s="77">
        <v>56.266997069597075</v>
      </c>
      <c r="Q27" s="77">
        <v>13.794739999999999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121.22999999999999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-234</v>
      </c>
      <c r="AA27" s="117">
        <f>STOA!I27</f>
        <v>0.67999999999999994</v>
      </c>
      <c r="AB27" s="117">
        <f>-STOA!O27</f>
        <v>-207.89</v>
      </c>
      <c r="AC27">
        <f t="shared" si="0"/>
        <v>12.442062843022148</v>
      </c>
      <c r="AD27">
        <f t="shared" si="1"/>
        <v>437.38819015650466</v>
      </c>
      <c r="AE27">
        <f>'IDT-1'!C27</f>
        <v>0</v>
      </c>
      <c r="AF27" s="26"/>
      <c r="AG27">
        <f t="shared" si="2"/>
        <v>437.38819015650466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9.64</v>
      </c>
      <c r="H28">
        <f>PPCL_Spot!Q28</f>
        <v>13.658393130219974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711.42582205571216</v>
      </c>
      <c r="P28" s="77">
        <v>65.748543589743605</v>
      </c>
      <c r="Q28" s="77">
        <v>18.572479999999999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131.97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-210</v>
      </c>
      <c r="AA28" s="117">
        <f>STOA!I28</f>
        <v>0.67999999999999994</v>
      </c>
      <c r="AB28" s="117">
        <f>-STOA!O28</f>
        <v>-207.89</v>
      </c>
      <c r="AC28">
        <f t="shared" si="0"/>
        <v>12.965747291208622</v>
      </c>
      <c r="AD28">
        <f t="shared" si="1"/>
        <v>530.52503026102204</v>
      </c>
      <c r="AE28">
        <f>'IDT-1'!C28</f>
        <v>-5.5039999999999996</v>
      </c>
      <c r="AF28" s="26"/>
      <c r="AG28">
        <f t="shared" si="2"/>
        <v>525.02103026102202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9.64</v>
      </c>
      <c r="H29">
        <f>PPCL_Spot!Q29</f>
        <v>13.658393130219974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719.60433027358715</v>
      </c>
      <c r="P29" s="77">
        <v>65.748543589743605</v>
      </c>
      <c r="Q29" s="77">
        <v>18.572479999999999</v>
      </c>
      <c r="R29" s="80">
        <v>0</v>
      </c>
      <c r="S29" s="80">
        <v>0</v>
      </c>
      <c r="T29" s="78">
        <f>SUMPRODUCT(LTA!F29:AJ29,LTA!F$101:AJ$101,LTA!F$104:AJ$104)</f>
        <v>0</v>
      </c>
      <c r="U29" s="78">
        <f>SUMPRODUCT(LTA!F29:AJ29,LTA!F$102:AJ$102,LTA!F$104:AJ$104)</f>
        <v>120.08999999999999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-155</v>
      </c>
      <c r="AA29" s="117">
        <f>STOA!I29</f>
        <v>0.67999999999999994</v>
      </c>
      <c r="AB29" s="117">
        <f>-STOA!O29</f>
        <v>-207.89</v>
      </c>
      <c r="AC29">
        <f t="shared" si="0"/>
        <v>12.622439700249084</v>
      </c>
      <c r="AD29">
        <f t="shared" si="1"/>
        <v>562.16684606985655</v>
      </c>
      <c r="AE29">
        <f>'IDT-1'!C29</f>
        <v>-26.672000000000001</v>
      </c>
      <c r="AF29" s="26"/>
      <c r="AG29">
        <f t="shared" si="2"/>
        <v>535.49484606985652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9.64</v>
      </c>
      <c r="H30">
        <f>PPCL_Spot!Q30</f>
        <v>13.658393130219974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725.52953966279551</v>
      </c>
      <c r="P30" s="77">
        <v>65.748543589743605</v>
      </c>
      <c r="Q30" s="77">
        <v>13.794739999999999</v>
      </c>
      <c r="R30" s="80">
        <v>1.9021010101010103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119.36999999999999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-85</v>
      </c>
      <c r="AA30" s="117">
        <f>STOA!I30</f>
        <v>0.67999999999999994</v>
      </c>
      <c r="AB30" s="117">
        <f>-STOA!O30</f>
        <v>-207.89</v>
      </c>
      <c r="AC30">
        <f t="shared" si="0"/>
        <v>12.022702993209334</v>
      </c>
      <c r="AD30">
        <f t="shared" si="1"/>
        <v>635.23615317620556</v>
      </c>
      <c r="AE30">
        <f>'IDT-1'!C30</f>
        <v>-50.38</v>
      </c>
      <c r="AF30" s="26"/>
      <c r="AG30">
        <f t="shared" si="2"/>
        <v>584.85615317620557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3.6475489599434772</v>
      </c>
      <c r="F31">
        <f>GT_Spot!Q31</f>
        <v>0</v>
      </c>
      <c r="G31">
        <f>PPCL_NG!Q31</f>
        <v>9.6418870365047429</v>
      </c>
      <c r="H31">
        <f>PPCL_Spot!Q31</f>
        <v>11.95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754.69761417400377</v>
      </c>
      <c r="P31" s="77">
        <v>65.748543589743605</v>
      </c>
      <c r="Q31" s="77">
        <v>19.86788</v>
      </c>
      <c r="R31" s="80">
        <v>5.9453939393939397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130.12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0.73</v>
      </c>
      <c r="AB31" s="117">
        <f>-STOA!O31</f>
        <v>-172.68</v>
      </c>
      <c r="AC31">
        <f t="shared" si="0"/>
        <v>12.612969238339119</v>
      </c>
      <c r="AD31">
        <f t="shared" si="1"/>
        <v>661.9658984612505</v>
      </c>
      <c r="AE31">
        <f>'IDT-1'!C31</f>
        <v>-77.052000000000007</v>
      </c>
      <c r="AF31" s="26"/>
      <c r="AG31">
        <f t="shared" si="2"/>
        <v>584.91389846125048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3.6475489599434772</v>
      </c>
      <c r="F32">
        <f>GT_Spot!Q32</f>
        <v>0</v>
      </c>
      <c r="G32">
        <f>PPCL_NG!Q32</f>
        <v>9.6418870365047429</v>
      </c>
      <c r="H32">
        <f>PPCL_Spot!Q32</f>
        <v>10.948631421072367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757.58371344200373</v>
      </c>
      <c r="P32" s="77">
        <v>65.748543589743605</v>
      </c>
      <c r="Q32" s="77">
        <v>21.917660000000001</v>
      </c>
      <c r="R32" s="80">
        <v>6.880505050505052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129.82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</v>
      </c>
      <c r="AA32" s="117">
        <f>STOA!I32</f>
        <v>0.73</v>
      </c>
      <c r="AB32" s="117">
        <f>-STOA!O32</f>
        <v>-172.68</v>
      </c>
      <c r="AC32">
        <f t="shared" si="0"/>
        <v>11.842407795572173</v>
      </c>
      <c r="AD32">
        <f t="shared" si="1"/>
        <v>766.01608170420059</v>
      </c>
      <c r="AE32">
        <f>'IDT-1'!C32</f>
        <v>-113.88500000000001</v>
      </c>
      <c r="AF32" s="26"/>
      <c r="AG32">
        <f t="shared" si="2"/>
        <v>652.1310817042006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8.1085231635525989</v>
      </c>
      <c r="F33">
        <f>GT_Spot!Q33</f>
        <v>0</v>
      </c>
      <c r="G33">
        <f>PPCL_NG!Q33</f>
        <v>9.64</v>
      </c>
      <c r="H33">
        <f>PPCL_Spot!Q33</f>
        <v>13.658393130219974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775.44845631381622</v>
      </c>
      <c r="P33" s="77">
        <v>65.748543589743605</v>
      </c>
      <c r="Q33" s="77">
        <v>21.917660000000001</v>
      </c>
      <c r="R33" s="80">
        <v>6.880505050505052</v>
      </c>
      <c r="S33" s="80">
        <v>0</v>
      </c>
      <c r="T33" s="78">
        <f>SUMPRODUCT(LTA!F33:AJ33,LTA!F$101:AJ$101,LTA!F$104:AJ$104)</f>
        <v>7.6499999999999995</v>
      </c>
      <c r="U33" s="78">
        <f>SUMPRODUCT(LTA!F33:AJ33,LTA!F$102:AJ$102,LTA!F$104:AJ$104)</f>
        <v>129.14000000000001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0.73</v>
      </c>
      <c r="AB33" s="117">
        <f>-STOA!O33</f>
        <v>-172.68</v>
      </c>
      <c r="AC33">
        <f t="shared" si="0"/>
        <v>11.797679577289284</v>
      </c>
      <c r="AD33">
        <f t="shared" si="1"/>
        <v>821.24440167054809</v>
      </c>
      <c r="AE33">
        <f>'IDT-1'!C33</f>
        <v>-121.08199999999999</v>
      </c>
      <c r="AF33" s="26"/>
      <c r="AG33">
        <f t="shared" si="2"/>
        <v>700.16240167054809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8.1085231635525989</v>
      </c>
      <c r="F34">
        <f>GT_Spot!Q34</f>
        <v>0</v>
      </c>
      <c r="G34">
        <f>PPCL_NG!Q34</f>
        <v>9.64</v>
      </c>
      <c r="H34">
        <f>PPCL_Spot!Q34</f>
        <v>13.658393130219974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786.25020891751615</v>
      </c>
      <c r="P34" s="77">
        <v>65.748543589743605</v>
      </c>
      <c r="Q34" s="77">
        <v>21.917660000000001</v>
      </c>
      <c r="R34" s="80">
        <v>6.880505050505052</v>
      </c>
      <c r="S34" s="80">
        <v>0</v>
      </c>
      <c r="T34" s="78">
        <f>SUMPRODUCT(LTA!F34:AJ34,LTA!F$101:AJ$101,LTA!F$104:AJ$104)</f>
        <v>10.15</v>
      </c>
      <c r="U34" s="78">
        <f>SUMPRODUCT(LTA!F34:AJ34,LTA!F$102:AJ$102,LTA!F$104:AJ$104)</f>
        <v>128.59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0.73</v>
      </c>
      <c r="AB34" s="117">
        <f>-STOA!O34</f>
        <v>-172.68</v>
      </c>
      <c r="AC34">
        <f t="shared" si="0"/>
        <v>11.998676275423795</v>
      </c>
      <c r="AD34">
        <f t="shared" si="1"/>
        <v>823.7951575761133</v>
      </c>
      <c r="AE34">
        <f>'IDT-1'!C34</f>
        <v>-151.14099999999999</v>
      </c>
      <c r="AF34" s="26"/>
      <c r="AG34">
        <f t="shared" si="2"/>
        <v>672.65415757611333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8.1085231635525989</v>
      </c>
      <c r="F35">
        <f>GT_Spot!Q35</f>
        <v>0</v>
      </c>
      <c r="G35">
        <f>PPCL_NG!Q35</f>
        <v>9.64</v>
      </c>
      <c r="H35">
        <f>PPCL_Spot!Q35</f>
        <v>13.658393130219974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785.87316160836644</v>
      </c>
      <c r="P35" s="77">
        <v>65.748543589743605</v>
      </c>
      <c r="Q35" s="77">
        <v>21.917660000000001</v>
      </c>
      <c r="R35" s="80">
        <v>8.740101010101009</v>
      </c>
      <c r="S35" s="80">
        <v>0</v>
      </c>
      <c r="T35" s="78">
        <f>SUMPRODUCT(LTA!F35:AJ35,LTA!F$101:AJ$101,LTA!F$104:AJ$104)</f>
        <v>15.71</v>
      </c>
      <c r="U35" s="78">
        <f>SUMPRODUCT(LTA!F35:AJ35,LTA!F$102:AJ$102,LTA!F$104:AJ$104)</f>
        <v>126.32000000000001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0.73</v>
      </c>
      <c r="AB35" s="117">
        <f>-STOA!O35</f>
        <v>-172.68</v>
      </c>
      <c r="AC35">
        <f t="shared" si="0"/>
        <v>11.286033864161121</v>
      </c>
      <c r="AD35">
        <f t="shared" si="1"/>
        <v>914.28034863782239</v>
      </c>
      <c r="AE35">
        <f>'IDT-1'!C35</f>
        <v>-168.07499999999999</v>
      </c>
      <c r="AF35" s="26"/>
      <c r="AG35">
        <f t="shared" si="2"/>
        <v>746.20534863782245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8.1085231635525989</v>
      </c>
      <c r="F36">
        <f>GT_Spot!Q36</f>
        <v>0</v>
      </c>
      <c r="G36">
        <f>PPCL_NG!Q36</f>
        <v>9.64</v>
      </c>
      <c r="H36">
        <f>PPCL_Spot!Q36</f>
        <v>13.658393130219974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779.10676401829119</v>
      </c>
      <c r="P36" s="77">
        <v>65.748543589743605</v>
      </c>
      <c r="Q36" s="77">
        <v>21.917660000000001</v>
      </c>
      <c r="R36" s="80">
        <v>8.740101010101009</v>
      </c>
      <c r="S36" s="80">
        <v>0</v>
      </c>
      <c r="T36" s="78">
        <f>SUMPRODUCT(LTA!F36:AJ36,LTA!F$101:AJ$101,LTA!F$104:AJ$104)</f>
        <v>25.28</v>
      </c>
      <c r="U36" s="78">
        <f>SUMPRODUCT(LTA!F36:AJ36,LTA!F$102:AJ$102,LTA!F$104:AJ$104)</f>
        <v>126.24000000000001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0.73</v>
      </c>
      <c r="AB36" s="117">
        <f>-STOA!O36</f>
        <v>-172.68</v>
      </c>
      <c r="AC36">
        <f t="shared" si="0"/>
        <v>11.349826927757482</v>
      </c>
      <c r="AD36">
        <f t="shared" si="1"/>
        <v>931.51015798415085</v>
      </c>
      <c r="AE36">
        <f>'IDT-1'!C36</f>
        <v>-189.24299999999999</v>
      </c>
      <c r="AF36" s="26"/>
      <c r="AG36">
        <f t="shared" si="2"/>
        <v>742.2671579841508</v>
      </c>
      <c r="AI36" s="75">
        <f>PXIL!I36</f>
        <v>0</v>
      </c>
      <c r="AJ36" s="75">
        <f>PXIL!O36</f>
        <v>0</v>
      </c>
      <c r="AK36" s="75">
        <f>RTM_IEX!I36</f>
        <v>9.57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8.1085231635525989</v>
      </c>
      <c r="F37">
        <f>GT_Spot!Q37</f>
        <v>0</v>
      </c>
      <c r="G37">
        <f>PPCL_NG!Q37</f>
        <v>9.64</v>
      </c>
      <c r="H37">
        <f>PPCL_Spot!Q37</f>
        <v>13.658393130219974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768.43671001027792</v>
      </c>
      <c r="P37" s="77">
        <v>65.748543589743605</v>
      </c>
      <c r="Q37" s="77">
        <v>21.917660000000001</v>
      </c>
      <c r="R37" s="80">
        <v>8.740101010101009</v>
      </c>
      <c r="S37" s="80">
        <v>0</v>
      </c>
      <c r="T37" s="78">
        <f>SUMPRODUCT(LTA!F37:AJ37,LTA!F$101:AJ$101,LTA!F$104:AJ$104)</f>
        <v>36.200000000000003</v>
      </c>
      <c r="U37" s="78">
        <f>SUMPRODUCT(LTA!F37:AJ37,LTA!F$102:AJ$102,LTA!F$104:AJ$104)</f>
        <v>126.09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-172.68</v>
      </c>
      <c r="AC37">
        <f t="shared" si="0"/>
        <v>11.266490452486966</v>
      </c>
      <c r="AD37">
        <f t="shared" si="1"/>
        <v>922.12344045140799</v>
      </c>
      <c r="AE37">
        <f>'IDT-1'!C37</f>
        <v>-170</v>
      </c>
      <c r="AF37" s="26"/>
      <c r="AG37">
        <f t="shared" si="2"/>
        <v>752.12344045140799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8.1085231635525989</v>
      </c>
      <c r="F38">
        <f>GT_Spot!Q38</f>
        <v>0</v>
      </c>
      <c r="G38">
        <f>PPCL_NG!Q38</f>
        <v>9.64</v>
      </c>
      <c r="H38">
        <f>PPCL_Spot!Q38</f>
        <v>12.86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756.08837796906937</v>
      </c>
      <c r="P38" s="77">
        <v>65.748543589743605</v>
      </c>
      <c r="Q38" s="77">
        <v>21.917660000000001</v>
      </c>
      <c r="R38" s="80">
        <v>8.740101010101009</v>
      </c>
      <c r="S38" s="80">
        <v>0</v>
      </c>
      <c r="T38" s="78">
        <f>SUMPRODUCT(LTA!F38:AJ38,LTA!F$101:AJ$101,LTA!F$104:AJ$104)</f>
        <v>47.43</v>
      </c>
      <c r="U38" s="78">
        <f>SUMPRODUCT(LTA!F38:AJ38,LTA!F$102:AJ$102,LTA!F$104:AJ$104)</f>
        <v>125.93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-172.68</v>
      </c>
      <c r="AC38">
        <f t="shared" si="0"/>
        <v>11.349239270978396</v>
      </c>
      <c r="AD38">
        <f t="shared" si="1"/>
        <v>931.44396646148812</v>
      </c>
      <c r="AE38">
        <f>'IDT-1'!C38</f>
        <v>-155</v>
      </c>
      <c r="AF38" s="26"/>
      <c r="AG38">
        <f t="shared" si="2"/>
        <v>776.44396646148812</v>
      </c>
      <c r="AI38" s="75">
        <f>PXIL!I38</f>
        <v>0</v>
      </c>
      <c r="AJ38" s="75">
        <f>PXIL!O38</f>
        <v>0</v>
      </c>
      <c r="AK38" s="75">
        <f>RTM_IEX!I38</f>
        <v>11.48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5.156721801635193</v>
      </c>
      <c r="F39">
        <f>GT_Spot!Q39</f>
        <v>0</v>
      </c>
      <c r="G39">
        <f>PPCL_NG!Q39</f>
        <v>9.6418870365047429</v>
      </c>
      <c r="H39">
        <f>PPCL_Spot!Q39</f>
        <v>11.95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746.70704138506937</v>
      </c>
      <c r="P39" s="77">
        <v>65.748543589743605</v>
      </c>
      <c r="Q39" s="77">
        <v>21.917660000000001</v>
      </c>
      <c r="R39" s="80">
        <v>8.740101010101009</v>
      </c>
      <c r="S39" s="80">
        <v>0</v>
      </c>
      <c r="T39" s="78">
        <f>SUMPRODUCT(LTA!F39:AJ39,LTA!F$101:AJ$101,LTA!F$104:AJ$104)</f>
        <v>58.64</v>
      </c>
      <c r="U39" s="78">
        <f>SUMPRODUCT(LTA!F39:AJ39,LTA!F$102:AJ$102,LTA!F$104:AJ$104)</f>
        <v>119.68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-173.26999999999998</v>
      </c>
      <c r="AC39">
        <f t="shared" si="0"/>
        <v>11.624484734323424</v>
      </c>
      <c r="AD39">
        <f t="shared" si="1"/>
        <v>860.81747008873049</v>
      </c>
      <c r="AE39">
        <f>'IDT-1'!C39</f>
        <v>-120</v>
      </c>
      <c r="AF39" s="26"/>
      <c r="AG39">
        <f t="shared" si="2"/>
        <v>740.81747008873049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5.0658208576503423</v>
      </c>
      <c r="F40">
        <f>GT_Spot!Q40</f>
        <v>0</v>
      </c>
      <c r="G40">
        <f>PPCL_NG!Q40</f>
        <v>9.6418870365047429</v>
      </c>
      <c r="H40">
        <f>PPCL_Spot!Q40</f>
        <v>11.95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742.59183777906946</v>
      </c>
      <c r="P40" s="77">
        <v>65.748543589743605</v>
      </c>
      <c r="Q40" s="77">
        <v>21.917660000000001</v>
      </c>
      <c r="R40" s="80">
        <v>8.740101010101009</v>
      </c>
      <c r="S40" s="80">
        <v>0</v>
      </c>
      <c r="T40" s="78">
        <f>SUMPRODUCT(LTA!F40:AJ40,LTA!F$101:AJ$101,LTA!F$104:AJ$104)</f>
        <v>69.8</v>
      </c>
      <c r="U40" s="78">
        <f>SUMPRODUCT(LTA!F40:AJ40,LTA!F$102:AJ$102,LTA!F$104:AJ$104)</f>
        <v>119.95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-173.26999999999998</v>
      </c>
      <c r="AC40">
        <f t="shared" si="0"/>
        <v>11.244148638173792</v>
      </c>
      <c r="AD40">
        <f t="shared" si="1"/>
        <v>918.42170163489527</v>
      </c>
      <c r="AE40">
        <f>'IDT-1'!C40</f>
        <v>-105</v>
      </c>
      <c r="AF40" s="26"/>
      <c r="AG40">
        <f t="shared" si="2"/>
        <v>813.42170163489527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8.0470949577681079</v>
      </c>
      <c r="F41">
        <f>GT_Spot!Q41</f>
        <v>0</v>
      </c>
      <c r="G41">
        <f>PPCL_NG!Q41</f>
        <v>9.64</v>
      </c>
      <c r="H41">
        <f>PPCL_Spot!Q41</f>
        <v>13.658393130219974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735.24257917306954</v>
      </c>
      <c r="P41" s="77">
        <v>65.748543589743605</v>
      </c>
      <c r="Q41" s="77">
        <v>21.917660000000001</v>
      </c>
      <c r="R41" s="80">
        <v>8.740101010101009</v>
      </c>
      <c r="S41" s="80">
        <v>0</v>
      </c>
      <c r="T41" s="78">
        <f>SUMPRODUCT(LTA!F41:AJ41,LTA!F$101:AJ$101,LTA!F$104:AJ$104)</f>
        <v>80.75</v>
      </c>
      <c r="U41" s="78">
        <f>SUMPRODUCT(LTA!F41:AJ41,LTA!F$102:AJ$102,LTA!F$104:AJ$104)</f>
        <v>119.9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-173.26999999999998</v>
      </c>
      <c r="AC41">
        <f t="shared" si="0"/>
        <v>11.405428903368676</v>
      </c>
      <c r="AD41">
        <f t="shared" si="1"/>
        <v>916.49894295753359</v>
      </c>
      <c r="AE41">
        <f>'IDT-1'!C41</f>
        <v>-95</v>
      </c>
      <c r="AF41" s="26"/>
      <c r="AG41">
        <f t="shared" si="2"/>
        <v>821.49894295753359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8.0470949577681079</v>
      </c>
      <c r="F42">
        <f>GT_Spot!Q42</f>
        <v>0</v>
      </c>
      <c r="G42">
        <f>PPCL_NG!Q42</f>
        <v>9.64</v>
      </c>
      <c r="H42">
        <f>PPCL_Spot!Q42</f>
        <v>13.658393130219974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732.93585302706947</v>
      </c>
      <c r="P42" s="77">
        <v>65.748543589743605</v>
      </c>
      <c r="Q42" s="77">
        <v>21.917660000000001</v>
      </c>
      <c r="R42" s="80">
        <v>8.740101010101009</v>
      </c>
      <c r="S42" s="80">
        <v>0</v>
      </c>
      <c r="T42" s="78">
        <f>SUMPRODUCT(LTA!F42:AJ42,LTA!F$101:AJ$101,LTA!F$104:AJ$104)</f>
        <v>90.740000000000009</v>
      </c>
      <c r="U42" s="78">
        <f>SUMPRODUCT(LTA!F42:AJ42,LTA!F$102:AJ$102,LTA!F$104:AJ$104)</f>
        <v>119.78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-173.26999999999998</v>
      </c>
      <c r="AC42">
        <f t="shared" si="0"/>
        <v>11.471985713283875</v>
      </c>
      <c r="AD42">
        <f t="shared" si="1"/>
        <v>923.99566000161826</v>
      </c>
      <c r="AE42">
        <f>'IDT-1'!C42</f>
        <v>-85</v>
      </c>
      <c r="AF42" s="26"/>
      <c r="AG42">
        <f t="shared" si="2"/>
        <v>838.99566000161826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8.0483320199632242</v>
      </c>
      <c r="F43">
        <f>GT_Spot!Q43</f>
        <v>0</v>
      </c>
      <c r="G43">
        <f>PPCL_NG!Q43</f>
        <v>9.64</v>
      </c>
      <c r="H43">
        <f>PPCL_Spot!Q43</f>
        <v>13.658393130219974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726.25106477106954</v>
      </c>
      <c r="P43" s="77">
        <v>65.748543589743605</v>
      </c>
      <c r="Q43" s="77">
        <v>21.917660000000001</v>
      </c>
      <c r="R43" s="80">
        <v>8.740101010101009</v>
      </c>
      <c r="S43" s="80">
        <v>0</v>
      </c>
      <c r="T43" s="78">
        <f>SUMPRODUCT(LTA!F43:AJ43,LTA!F$101:AJ$101,LTA!F$104:AJ$104)</f>
        <v>99.03</v>
      </c>
      <c r="U43" s="78">
        <f>SUMPRODUCT(LTA!F43:AJ43,LTA!F$102:AJ$102,LTA!F$104:AJ$104)</f>
        <v>119.35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0.71</v>
      </c>
      <c r="AB43" s="117">
        <f>-STOA!O43</f>
        <v>-173.26999999999998</v>
      </c>
      <c r="AC43">
        <f t="shared" si="0"/>
        <v>11.615334375611322</v>
      </c>
      <c r="AD43">
        <f t="shared" si="1"/>
        <v>910.00876014548601</v>
      </c>
      <c r="AE43">
        <f>'IDT-1'!C43</f>
        <v>-70</v>
      </c>
      <c r="AF43" s="26"/>
      <c r="AG43">
        <f t="shared" si="2"/>
        <v>840.00876014548601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8.0483320199632242</v>
      </c>
      <c r="F44">
        <f>GT_Spot!Q44</f>
        <v>0</v>
      </c>
      <c r="G44">
        <f>PPCL_NG!Q44</f>
        <v>9.64</v>
      </c>
      <c r="H44">
        <f>PPCL_Spot!Q44</f>
        <v>12.86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724.06665842106952</v>
      </c>
      <c r="P44" s="77">
        <v>65.748543589743605</v>
      </c>
      <c r="Q44" s="77">
        <v>21.917660000000001</v>
      </c>
      <c r="R44" s="80">
        <v>8.740101010101009</v>
      </c>
      <c r="S44" s="80">
        <v>0</v>
      </c>
      <c r="T44" s="78">
        <f>SUMPRODUCT(LTA!F44:AJ44,LTA!F$101:AJ$101,LTA!F$104:AJ$104)</f>
        <v>105.72999999999999</v>
      </c>
      <c r="U44" s="78">
        <f>SUMPRODUCT(LTA!F44:AJ44,LTA!F$102:AJ$102,LTA!F$104:AJ$104)</f>
        <v>119.5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-173.26999999999998</v>
      </c>
      <c r="AC44">
        <f t="shared" si="0"/>
        <v>11.560584464963435</v>
      </c>
      <c r="AD44">
        <f t="shared" si="1"/>
        <v>923.93071057591408</v>
      </c>
      <c r="AE44">
        <f>'IDT-1'!C44</f>
        <v>-85</v>
      </c>
      <c r="AF44" s="26"/>
      <c r="AG44">
        <f t="shared" si="2"/>
        <v>838.93071057591408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4.9332552693208429</v>
      </c>
      <c r="F45">
        <f>GT_Spot!Q45</f>
        <v>0</v>
      </c>
      <c r="G45">
        <f>PPCL_NG!Q45</f>
        <v>9.6418870365047429</v>
      </c>
      <c r="H45">
        <f>PPCL_Spot!Q45</f>
        <v>11.95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718.25872058306959</v>
      </c>
      <c r="P45" s="77">
        <v>65.748543589743605</v>
      </c>
      <c r="Q45" s="77">
        <v>21.917660000000001</v>
      </c>
      <c r="R45" s="80">
        <v>8.740101010101009</v>
      </c>
      <c r="S45" s="80">
        <v>0</v>
      </c>
      <c r="T45" s="78">
        <f>SUMPRODUCT(LTA!F45:AJ45,LTA!F$101:AJ$101,LTA!F$104:AJ$104)</f>
        <v>112.67999999999999</v>
      </c>
      <c r="U45" s="78">
        <f>SUMPRODUCT(LTA!F45:AJ45,LTA!F$102:AJ$102,LTA!F$104:AJ$104)</f>
        <v>112.27000000000001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-173.26999999999998</v>
      </c>
      <c r="AC45">
        <f t="shared" si="0"/>
        <v>11.427215904893647</v>
      </c>
      <c r="AD45">
        <f t="shared" si="1"/>
        <v>918.95295158384613</v>
      </c>
      <c r="AE45">
        <f>'IDT-1'!C45</f>
        <v>-90</v>
      </c>
      <c r="AF45" s="26"/>
      <c r="AG45">
        <f t="shared" si="2"/>
        <v>828.95295158384613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4.9332552693208429</v>
      </c>
      <c r="F46">
        <f>GT_Spot!Q46</f>
        <v>0</v>
      </c>
      <c r="G46">
        <f>PPCL_NG!Q46</f>
        <v>9.6418870365047429</v>
      </c>
      <c r="H46">
        <f>PPCL_Spot!Q46</f>
        <v>11.95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718.25872058306959</v>
      </c>
      <c r="P46" s="77">
        <v>65.748543589743605</v>
      </c>
      <c r="Q46" s="77">
        <v>21.917660000000001</v>
      </c>
      <c r="R46" s="80">
        <v>8.740101010101009</v>
      </c>
      <c r="S46" s="80">
        <v>0</v>
      </c>
      <c r="T46" s="78">
        <f>SUMPRODUCT(LTA!F46:AJ46,LTA!F$101:AJ$101,LTA!F$104:AJ$104)</f>
        <v>118.53</v>
      </c>
      <c r="U46" s="78">
        <f>SUMPRODUCT(LTA!F46:AJ46,LTA!F$102:AJ$102,LTA!F$104:AJ$104)</f>
        <v>111.67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-173.26999999999998</v>
      </c>
      <c r="AC46">
        <f t="shared" si="0"/>
        <v>11.917322281003413</v>
      </c>
      <c r="AD46">
        <f t="shared" si="1"/>
        <v>873.71284520773634</v>
      </c>
      <c r="AE46">
        <f>'IDT-1'!C46</f>
        <v>-80</v>
      </c>
      <c r="AF46" s="26"/>
      <c r="AG46">
        <f t="shared" si="2"/>
        <v>793.71284520773634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8.0483320199632242</v>
      </c>
      <c r="F47">
        <f>GT_Spot!Q47</f>
        <v>0</v>
      </c>
      <c r="G47">
        <f>PPCL_NG!Q47</f>
        <v>9.64</v>
      </c>
      <c r="H47">
        <f>PPCL_Spot!Q47</f>
        <v>13.658393130219974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679.30918520939986</v>
      </c>
      <c r="P47" s="77">
        <v>65.748543589743605</v>
      </c>
      <c r="Q47" s="77">
        <v>21.917660000000001</v>
      </c>
      <c r="R47" s="80">
        <v>8.740101010101009</v>
      </c>
      <c r="S47" s="80">
        <v>0</v>
      </c>
      <c r="T47" s="78">
        <f>SUMPRODUCT(LTA!F47:AJ47,LTA!F$101:AJ$101,LTA!F$104:AJ$104)</f>
        <v>123.03999999999999</v>
      </c>
      <c r="U47" s="78">
        <f>SUMPRODUCT(LTA!F47:AJ47,LTA!F$102:AJ$102,LTA!F$104:AJ$104)</f>
        <v>111.95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-173.26999999999998</v>
      </c>
      <c r="AC47">
        <f t="shared" si="0"/>
        <v>11.525976385912537</v>
      </c>
      <c r="AD47">
        <f t="shared" si="1"/>
        <v>859.76623857351512</v>
      </c>
      <c r="AE47">
        <f>'IDT-1'!C47</f>
        <v>-90</v>
      </c>
      <c r="AF47" s="26"/>
      <c r="AG47">
        <f t="shared" si="2"/>
        <v>769.76623857351512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8.0483320199632242</v>
      </c>
      <c r="F48">
        <f>GT_Spot!Q48</f>
        <v>0</v>
      </c>
      <c r="G48">
        <f>PPCL_NG!Q48</f>
        <v>9.64</v>
      </c>
      <c r="H48">
        <f>PPCL_Spot!Q48</f>
        <v>13.658393130219974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688.662150665475</v>
      </c>
      <c r="P48" s="77">
        <v>65.748543589743605</v>
      </c>
      <c r="Q48" s="77">
        <v>21.917660000000001</v>
      </c>
      <c r="R48" s="80">
        <v>8.740101010101009</v>
      </c>
      <c r="S48" s="80">
        <v>0</v>
      </c>
      <c r="T48" s="78">
        <f>SUMPRODUCT(LTA!F48:AJ48,LTA!F$101:AJ$101,LTA!F$104:AJ$104)</f>
        <v>125.97000000000001</v>
      </c>
      <c r="U48" s="78">
        <f>SUMPRODUCT(LTA!F48:AJ48,LTA!F$102:AJ$102,LTA!F$104:AJ$104)</f>
        <v>112.26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-173.26999999999998</v>
      </c>
      <c r="AC48">
        <f t="shared" si="0"/>
        <v>11.725575757147952</v>
      </c>
      <c r="AD48">
        <f t="shared" si="1"/>
        <v>862.15960465835497</v>
      </c>
      <c r="AE48">
        <f>'IDT-1'!C48</f>
        <v>-85</v>
      </c>
      <c r="AF48" s="26"/>
      <c r="AG48">
        <f t="shared" si="2"/>
        <v>777.15960465835497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8.0483320199632242</v>
      </c>
      <c r="F49">
        <f>GT_Spot!Q49</f>
        <v>0</v>
      </c>
      <c r="G49">
        <f>PPCL_NG!Q49</f>
        <v>9.64</v>
      </c>
      <c r="H49">
        <f>PPCL_Spot!Q49</f>
        <v>13.658393130219974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686.9641309174749</v>
      </c>
      <c r="P49" s="77">
        <v>65.748543589743605</v>
      </c>
      <c r="Q49" s="77">
        <v>21.917660000000001</v>
      </c>
      <c r="R49" s="80">
        <v>8.740101010101009</v>
      </c>
      <c r="S49" s="80">
        <v>0</v>
      </c>
      <c r="T49" s="78">
        <f>SUMPRODUCT(LTA!F49:AJ49,LTA!F$101:AJ$101,LTA!F$104:AJ$104)</f>
        <v>127.22000000000001</v>
      </c>
      <c r="U49" s="78">
        <f>SUMPRODUCT(LTA!F49:AJ49,LTA!F$102:AJ$102,LTA!F$104:AJ$104)</f>
        <v>112.94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-173.26999999999998</v>
      </c>
      <c r="AC49">
        <f t="shared" si="0"/>
        <v>12.082742284253364</v>
      </c>
      <c r="AD49">
        <f t="shared" si="1"/>
        <v>822.03441838324932</v>
      </c>
      <c r="AE49">
        <f>'IDT-1'!C49</f>
        <v>-61</v>
      </c>
      <c r="AF49" s="26"/>
      <c r="AG49">
        <f t="shared" si="2"/>
        <v>761.03441838324932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8.0483320199632242</v>
      </c>
      <c r="F50">
        <f>GT_Spot!Q50</f>
        <v>0</v>
      </c>
      <c r="G50">
        <f>PPCL_NG!Q50</f>
        <v>9.64</v>
      </c>
      <c r="H50">
        <f>PPCL_Spot!Q50</f>
        <v>12.86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682.82645327747503</v>
      </c>
      <c r="P50" s="77">
        <v>65.748543589743605</v>
      </c>
      <c r="Q50" s="77">
        <v>21.917660000000001</v>
      </c>
      <c r="R50" s="80">
        <v>8.740101010101009</v>
      </c>
      <c r="S50" s="80">
        <v>0</v>
      </c>
      <c r="T50" s="78">
        <f>SUMPRODUCT(LTA!F50:AJ50,LTA!F$101:AJ$101,LTA!F$104:AJ$104)</f>
        <v>127.95</v>
      </c>
      <c r="U50" s="78">
        <f>SUMPRODUCT(LTA!F50:AJ50,LTA!F$102:AJ$102,LTA!F$104:AJ$104)</f>
        <v>113.84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-173.26999999999998</v>
      </c>
      <c r="AC50">
        <f t="shared" si="0"/>
        <v>11.831695673420548</v>
      </c>
      <c r="AD50">
        <f t="shared" si="1"/>
        <v>843.97939422386241</v>
      </c>
      <c r="AE50">
        <f>'IDT-1'!C50</f>
        <v>-66</v>
      </c>
      <c r="AF50" s="26"/>
      <c r="AG50">
        <f t="shared" si="2"/>
        <v>777.97939422386241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8.0483320199632242</v>
      </c>
      <c r="F51">
        <f>GT_Spot!Q51</f>
        <v>0</v>
      </c>
      <c r="G51">
        <f>PPCL_NG!Q51</f>
        <v>9.64</v>
      </c>
      <c r="H51">
        <f>PPCL_Spot!Q51</f>
        <v>13.658393130219974</v>
      </c>
      <c r="I51">
        <f>Bawana_NG!Q51</f>
        <v>46.812008599984914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678.76632670282459</v>
      </c>
      <c r="P51" s="77">
        <v>65.748543589743605</v>
      </c>
      <c r="Q51" s="77">
        <v>17.137379999999997</v>
      </c>
      <c r="R51" s="80">
        <v>8.740101010101009</v>
      </c>
      <c r="S51" s="80">
        <v>0</v>
      </c>
      <c r="T51" s="78">
        <f>SUMPRODUCT(LTA!F51:AJ51,LTA!F$101:AJ$101,LTA!F$104:AJ$104)</f>
        <v>127.91</v>
      </c>
      <c r="U51" s="78">
        <f>SUMPRODUCT(LTA!F51:AJ51,LTA!F$102:AJ$102,LTA!F$104:AJ$104)</f>
        <v>114.91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0.71</v>
      </c>
      <c r="AB51" s="117">
        <f>-STOA!O51</f>
        <v>-173.85</v>
      </c>
      <c r="AC51">
        <f t="shared" si="0"/>
        <v>11.553291756697416</v>
      </c>
      <c r="AD51">
        <f t="shared" si="1"/>
        <v>861.67779329613995</v>
      </c>
      <c r="AE51">
        <f>'IDT-1'!C51</f>
        <v>-65</v>
      </c>
      <c r="AF51" s="26"/>
      <c r="AG51">
        <f t="shared" si="2"/>
        <v>796.67779329613995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8.0483320199632242</v>
      </c>
      <c r="F52">
        <f>GT_Spot!Q52</f>
        <v>0</v>
      </c>
      <c r="G52">
        <f>PPCL_NG!Q52</f>
        <v>9.64</v>
      </c>
      <c r="H52">
        <f>PPCL_Spot!Q52</f>
        <v>13.658393130219974</v>
      </c>
      <c r="I52">
        <f>Bawana_NG!Q52</f>
        <v>46.812008599984914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676.71323429082474</v>
      </c>
      <c r="P52" s="77">
        <v>65.748543589743605</v>
      </c>
      <c r="Q52" s="77">
        <v>17.137379999999997</v>
      </c>
      <c r="R52" s="80">
        <v>8.740101010101009</v>
      </c>
      <c r="S52" s="80">
        <v>0</v>
      </c>
      <c r="T52" s="78">
        <f>SUMPRODUCT(LTA!F52:AJ52,LTA!F$101:AJ$101,LTA!F$104:AJ$104)</f>
        <v>128.13999999999999</v>
      </c>
      <c r="U52" s="78">
        <f>SUMPRODUCT(LTA!F52:AJ52,LTA!F$102:AJ$102,LTA!F$104:AJ$104)</f>
        <v>116.72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0.71</v>
      </c>
      <c r="AB52" s="117">
        <f>-STOA!O52</f>
        <v>-173.85</v>
      </c>
      <c r="AC52">
        <f t="shared" si="0"/>
        <v>11.24244208019498</v>
      </c>
      <c r="AD52">
        <f t="shared" si="1"/>
        <v>896.97555056064243</v>
      </c>
      <c r="AE52">
        <f>'IDT-1'!C52</f>
        <v>-75</v>
      </c>
      <c r="AF52" s="26"/>
      <c r="AG52">
        <f t="shared" si="2"/>
        <v>821.97555056064243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4.6621727748691093</v>
      </c>
      <c r="F53">
        <f>GT_Spot!Q53</f>
        <v>0</v>
      </c>
      <c r="G53">
        <f>PPCL_NG!Q53</f>
        <v>9.64</v>
      </c>
      <c r="H53">
        <f>PPCL_Spot!Q53</f>
        <v>8.9600000000000009</v>
      </c>
      <c r="I53">
        <f>Bawana_NG!Q53</f>
        <v>46.812008599984914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688.58378989882465</v>
      </c>
      <c r="P53" s="77">
        <v>65.748543589743605</v>
      </c>
      <c r="Q53" s="77">
        <v>21.917660000000001</v>
      </c>
      <c r="R53" s="80">
        <v>8.740101010101009</v>
      </c>
      <c r="S53" s="80">
        <v>0</v>
      </c>
      <c r="T53" s="78">
        <f>SUMPRODUCT(LTA!F53:AJ53,LTA!F$101:AJ$101,LTA!F$104:AJ$104)</f>
        <v>127.83</v>
      </c>
      <c r="U53" s="78">
        <f>SUMPRODUCT(LTA!F53:AJ53,LTA!F$102:AJ$102,LTA!F$104:AJ$104)</f>
        <v>117.47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-173.85</v>
      </c>
      <c r="AC53">
        <f t="shared" si="0"/>
        <v>11.499259923086521</v>
      </c>
      <c r="AD53">
        <f t="shared" si="1"/>
        <v>885.72501595043673</v>
      </c>
      <c r="AE53">
        <f>'IDT-1'!C53</f>
        <v>-90</v>
      </c>
      <c r="AF53" s="26"/>
      <c r="AG53">
        <f t="shared" si="2"/>
        <v>795.72501595043673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4.6621727748691093</v>
      </c>
      <c r="F54">
        <f>GT_Spot!Q54</f>
        <v>0</v>
      </c>
      <c r="G54">
        <f>PPCL_NG!Q54</f>
        <v>9.64</v>
      </c>
      <c r="H54">
        <f>PPCL_Spot!Q54</f>
        <v>8.9600000000000009</v>
      </c>
      <c r="I54">
        <f>Bawana_NG!Q54</f>
        <v>46.812008599984914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686.39260638894962</v>
      </c>
      <c r="P54" s="77">
        <v>65.748543589743605</v>
      </c>
      <c r="Q54" s="77">
        <v>21.917660000000001</v>
      </c>
      <c r="R54" s="80">
        <v>8.740101010101009</v>
      </c>
      <c r="S54" s="80">
        <v>0</v>
      </c>
      <c r="T54" s="78">
        <f>SUMPRODUCT(LTA!F54:AJ54,LTA!F$101:AJ$101,LTA!F$104:AJ$104)</f>
        <v>129.91000000000003</v>
      </c>
      <c r="U54" s="78">
        <f>SUMPRODUCT(LTA!F54:AJ54,LTA!F$102:AJ$102,LTA!F$104:AJ$104)</f>
        <v>118.08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-173.85</v>
      </c>
      <c r="AC54">
        <f t="shared" si="0"/>
        <v>11.947555884309386</v>
      </c>
      <c r="AD54">
        <f t="shared" si="1"/>
        <v>835.77553647933871</v>
      </c>
      <c r="AE54">
        <f>'IDT-1'!C54</f>
        <v>-60</v>
      </c>
      <c r="AF54" s="26"/>
      <c r="AG54">
        <f t="shared" si="2"/>
        <v>775.77553647933871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9.64</v>
      </c>
      <c r="H55">
        <f>PPCL_Spot!Q55</f>
        <v>13.66</v>
      </c>
      <c r="I55">
        <f>Bawana_NG!Q55</f>
        <v>48.100000000000009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637.46721628089188</v>
      </c>
      <c r="P55" s="77">
        <v>56.266997069597075</v>
      </c>
      <c r="Q55" s="77">
        <v>17.137379999999997</v>
      </c>
      <c r="R55" s="80">
        <v>8.740101010101009</v>
      </c>
      <c r="S55" s="80">
        <v>0</v>
      </c>
      <c r="T55" s="78">
        <f>SUMPRODUCT(LTA!F55:AJ55,LTA!F$101:AJ$101,LTA!F$104:AJ$104)</f>
        <v>130.38999999999999</v>
      </c>
      <c r="U55" s="78">
        <f>SUMPRODUCT(LTA!F55:AJ55,LTA!F$102:AJ$102,LTA!F$104:AJ$104)</f>
        <v>118.66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-173.85</v>
      </c>
      <c r="AC55">
        <f t="shared" si="0"/>
        <v>11.211938773815776</v>
      </c>
      <c r="AD55">
        <f t="shared" si="1"/>
        <v>813.18464395031526</v>
      </c>
      <c r="AE55">
        <f>'IDT-1'!C55</f>
        <v>-60</v>
      </c>
      <c r="AF55" s="26"/>
      <c r="AG55">
        <f t="shared" si="2"/>
        <v>753.18464395031526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9.64</v>
      </c>
      <c r="H56">
        <f>PPCL_Spot!Q56</f>
        <v>12.86</v>
      </c>
      <c r="I56">
        <f>Bawana_NG!Q56</f>
        <v>49.367914325546032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641.10584698117964</v>
      </c>
      <c r="P56" s="77">
        <v>56.266997069597075</v>
      </c>
      <c r="Q56" s="77">
        <v>17.137379999999997</v>
      </c>
      <c r="R56" s="80">
        <v>8.740101010101009</v>
      </c>
      <c r="S56" s="80">
        <v>0</v>
      </c>
      <c r="T56" s="78">
        <f>SUMPRODUCT(LTA!F56:AJ56,LTA!F$101:AJ$101,LTA!F$104:AJ$104)</f>
        <v>129.02999999999997</v>
      </c>
      <c r="U56" s="78">
        <f>SUMPRODUCT(LTA!F56:AJ56,LTA!F$102:AJ$102,LTA!F$104:AJ$104)</f>
        <v>119.43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-173.85</v>
      </c>
      <c r="AC56">
        <f t="shared" si="0"/>
        <v>11.198493732432137</v>
      </c>
      <c r="AD56">
        <f t="shared" si="1"/>
        <v>821.7146340175326</v>
      </c>
      <c r="AE56">
        <f>'IDT-1'!C56</f>
        <v>-65</v>
      </c>
      <c r="AF56" s="26"/>
      <c r="AG56">
        <f t="shared" si="2"/>
        <v>756.7146340175326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9.64</v>
      </c>
      <c r="H57">
        <f>PPCL_Spot!Q57</f>
        <v>13.66</v>
      </c>
      <c r="I57">
        <f>Bawana_NG!Q57</f>
        <v>49.202091536402605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645.01365364117964</v>
      </c>
      <c r="P57" s="77">
        <v>56.266997069597075</v>
      </c>
      <c r="Q57" s="77">
        <v>14.000479999999998</v>
      </c>
      <c r="R57" s="80">
        <v>8.740101010101009</v>
      </c>
      <c r="S57" s="80">
        <v>0</v>
      </c>
      <c r="T57" s="78">
        <f>SUMPRODUCT(LTA!F57:AJ57,LTA!F$101:AJ$101,LTA!F$104:AJ$104)</f>
        <v>128.82</v>
      </c>
      <c r="U57" s="78">
        <f>SUMPRODUCT(LTA!F57:AJ57,LTA!F$102:AJ$102,LTA!F$104:AJ$104)</f>
        <v>124.46000000000001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-173.85</v>
      </c>
      <c r="AC57">
        <f t="shared" si="0"/>
        <v>11.164493195273721</v>
      </c>
      <c r="AD57">
        <f t="shared" si="1"/>
        <v>837.97371842554764</v>
      </c>
      <c r="AE57">
        <f>'IDT-1'!C57</f>
        <v>-85</v>
      </c>
      <c r="AF57" s="26"/>
      <c r="AG57">
        <f t="shared" si="2"/>
        <v>752.97371842554764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7.8257998464294856</v>
      </c>
      <c r="F58">
        <f>GT_Spot!Q58</f>
        <v>0</v>
      </c>
      <c r="G58">
        <f>PPCL_NG!Q58</f>
        <v>9.64</v>
      </c>
      <c r="H58">
        <f>PPCL_Spot!Q58</f>
        <v>13.66</v>
      </c>
      <c r="I58">
        <f>Bawana_NG!Q58</f>
        <v>49.53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640.41623404117968</v>
      </c>
      <c r="P58" s="77">
        <v>56.266997069597075</v>
      </c>
      <c r="Q58" s="77">
        <v>14.000479999999998</v>
      </c>
      <c r="R58" s="80">
        <v>8.740101010101009</v>
      </c>
      <c r="S58" s="80">
        <v>0</v>
      </c>
      <c r="T58" s="78">
        <f>SUMPRODUCT(LTA!F58:AJ58,LTA!F$101:AJ$101,LTA!F$104:AJ$104)</f>
        <v>128.66000000000003</v>
      </c>
      <c r="U58" s="78">
        <f>SUMPRODUCT(LTA!F58:AJ58,LTA!F$102:AJ$102,LTA!F$104:AJ$104)</f>
        <v>124.31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-173.85</v>
      </c>
      <c r="AC58">
        <f t="shared" si="0"/>
        <v>11.171672155933775</v>
      </c>
      <c r="AD58">
        <f t="shared" si="1"/>
        <v>828.73793981137362</v>
      </c>
      <c r="AE58">
        <f>'IDT-1'!C58</f>
        <v>-90</v>
      </c>
      <c r="AF58" s="26"/>
      <c r="AG58">
        <f t="shared" si="2"/>
        <v>738.73793981137362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7.8257998464294856</v>
      </c>
      <c r="F59">
        <f>GT_Spot!Q59</f>
        <v>0</v>
      </c>
      <c r="G59">
        <f>PPCL_NG!Q59</f>
        <v>9.64</v>
      </c>
      <c r="H59">
        <f>PPCL_Spot!Q59</f>
        <v>13.66</v>
      </c>
      <c r="I59">
        <f>Bawana_NG!Q59</f>
        <v>49.53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652.67706935167962</v>
      </c>
      <c r="P59" s="77">
        <v>56.266997069597075</v>
      </c>
      <c r="Q59" s="77">
        <v>14.000479999999998</v>
      </c>
      <c r="R59" s="80">
        <v>8.740101010101009</v>
      </c>
      <c r="S59" s="80">
        <v>0</v>
      </c>
      <c r="T59" s="78">
        <f>SUMPRODUCT(LTA!F59:AJ59,LTA!F$101:AJ$101,LTA!F$104:AJ$104)</f>
        <v>126.64</v>
      </c>
      <c r="U59" s="78">
        <f>SUMPRODUCT(LTA!F59:AJ59,LTA!F$102:AJ$102,LTA!F$104:AJ$104)</f>
        <v>124.24000000000001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-173.85</v>
      </c>
      <c r="AC59">
        <f t="shared" si="0"/>
        <v>11.032330405778362</v>
      </c>
      <c r="AD59">
        <f t="shared" si="1"/>
        <v>893.39811687202905</v>
      </c>
      <c r="AE59">
        <f>'IDT-1'!C59</f>
        <v>-115</v>
      </c>
      <c r="AF59" s="26"/>
      <c r="AG59">
        <f t="shared" si="2"/>
        <v>778.39811687202905</v>
      </c>
      <c r="AI59" s="75">
        <f>PXIL!I59</f>
        <v>0</v>
      </c>
      <c r="AJ59" s="75">
        <f>PXIL!O59</f>
        <v>0</v>
      </c>
      <c r="AK59" s="75">
        <f>RTM_IEX!I59</f>
        <v>14.35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7.8257998464294856</v>
      </c>
      <c r="F60">
        <f>GT_Spot!Q60</f>
        <v>0</v>
      </c>
      <c r="G60">
        <f>PPCL_NG!Q60</f>
        <v>9.64</v>
      </c>
      <c r="H60">
        <f>PPCL_Spot!Q60</f>
        <v>13.66</v>
      </c>
      <c r="I60">
        <f>Bawana_NG!Q60</f>
        <v>49.689999999999984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645.10644368880457</v>
      </c>
      <c r="P60" s="77">
        <v>56.266997069597075</v>
      </c>
      <c r="Q60" s="77">
        <v>14.000479999999998</v>
      </c>
      <c r="R60" s="80">
        <v>8.740101010101009</v>
      </c>
      <c r="S60" s="80">
        <v>0</v>
      </c>
      <c r="T60" s="78">
        <f>SUMPRODUCT(LTA!F60:AJ60,LTA!F$101:AJ$101,LTA!F$104:AJ$104)</f>
        <v>127.16</v>
      </c>
      <c r="U60" s="78">
        <f>SUMPRODUCT(LTA!F60:AJ60,LTA!F$102:AJ$102,LTA!F$104:AJ$104)</f>
        <v>124.08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-173.85</v>
      </c>
      <c r="AC60">
        <f t="shared" si="0"/>
        <v>11.287911276054826</v>
      </c>
      <c r="AD60">
        <f t="shared" si="1"/>
        <v>821.74191033887746</v>
      </c>
      <c r="AE60">
        <f>'IDT-1'!C60</f>
        <v>-122.70099999999999</v>
      </c>
      <c r="AF60" s="26"/>
      <c r="AG60">
        <f t="shared" si="2"/>
        <v>699.04091033887744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7.8257998464294856</v>
      </c>
      <c r="F61">
        <f>GT_Spot!Q61</f>
        <v>0</v>
      </c>
      <c r="G61">
        <f>PPCL_NG!Q61</f>
        <v>9.64</v>
      </c>
      <c r="H61">
        <f>PPCL_Spot!Q61</f>
        <v>13.66</v>
      </c>
      <c r="I61">
        <f>Bawana_NG!Q61</f>
        <v>48.877940420511528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639.12979820880446</v>
      </c>
      <c r="P61" s="77">
        <v>56.266997069597075</v>
      </c>
      <c r="Q61" s="77">
        <v>14.000479999999998</v>
      </c>
      <c r="R61" s="80">
        <v>8.740101010101009</v>
      </c>
      <c r="S61" s="80">
        <v>0</v>
      </c>
      <c r="T61" s="78">
        <f>SUMPRODUCT(LTA!F61:AJ61,LTA!F$101:AJ$101,LTA!F$104:AJ$104)</f>
        <v>123.35000000000001</v>
      </c>
      <c r="U61" s="78">
        <f>SUMPRODUCT(LTA!F61:AJ61,LTA!F$102:AJ$102,LTA!F$104:AJ$104)</f>
        <v>123.97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0.71</v>
      </c>
      <c r="AB61" s="117">
        <f>-STOA!O61</f>
        <v>-173.85</v>
      </c>
      <c r="AC61">
        <f t="shared" si="0"/>
        <v>11.681971685252069</v>
      </c>
      <c r="AD61">
        <f t="shared" si="1"/>
        <v>755.63914487019156</v>
      </c>
      <c r="AE61">
        <f>'IDT-1'!C61</f>
        <v>-96.244</v>
      </c>
      <c r="AF61" s="26"/>
      <c r="AG61">
        <f t="shared" si="2"/>
        <v>659.39514487019153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7.8257998464294856</v>
      </c>
      <c r="F62">
        <f>GT_Spot!Q62</f>
        <v>0</v>
      </c>
      <c r="G62">
        <f>PPCL_NG!Q62</f>
        <v>9.64</v>
      </c>
      <c r="H62">
        <f>PPCL_Spot!Q62</f>
        <v>12.86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646.25579858880451</v>
      </c>
      <c r="P62" s="77">
        <v>56.266997069597075</v>
      </c>
      <c r="Q62" s="77">
        <v>14.000479999999998</v>
      </c>
      <c r="R62" s="80">
        <v>8.740101010101009</v>
      </c>
      <c r="S62" s="80">
        <v>0</v>
      </c>
      <c r="T62" s="78">
        <f>SUMPRODUCT(LTA!F62:AJ62,LTA!F$101:AJ$101,LTA!F$104:AJ$104)</f>
        <v>118.98</v>
      </c>
      <c r="U62" s="78">
        <f>SUMPRODUCT(LTA!F62:AJ62,LTA!F$102:AJ$102,LTA!F$104:AJ$104)</f>
        <v>67.58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0.71</v>
      </c>
      <c r="AB62" s="117">
        <f>-STOA!O62</f>
        <v>-173.85</v>
      </c>
      <c r="AC62">
        <f t="shared" si="0"/>
        <v>11.034560062451664</v>
      </c>
      <c r="AD62">
        <f t="shared" si="1"/>
        <v>722.89461645248059</v>
      </c>
      <c r="AE62">
        <f>'IDT-1'!C62</f>
        <v>-79.516999999999996</v>
      </c>
      <c r="AF62" s="26"/>
      <c r="AG62">
        <f t="shared" si="2"/>
        <v>643.37761645248065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7.8257998464294856</v>
      </c>
      <c r="F63">
        <f>GT_Spot!Q63</f>
        <v>0</v>
      </c>
      <c r="G63">
        <f>PPCL_NG!Q63</f>
        <v>9.64</v>
      </c>
      <c r="H63">
        <f>PPCL_Spot!Q63</f>
        <v>13.66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639.26758726120454</v>
      </c>
      <c r="P63" s="77">
        <v>56.266997069597075</v>
      </c>
      <c r="Q63" s="77">
        <v>14.000479999999998</v>
      </c>
      <c r="R63" s="80">
        <v>8.740101010101009</v>
      </c>
      <c r="S63" s="80">
        <v>0</v>
      </c>
      <c r="T63" s="78">
        <f>SUMPRODUCT(LTA!F63:AJ63,LTA!F$101:AJ$101,LTA!F$104:AJ$104)</f>
        <v>112.66000000000001</v>
      </c>
      <c r="U63" s="78">
        <f>SUMPRODUCT(LTA!F63:AJ63,LTA!F$102:AJ$102,LTA!F$104:AJ$104)</f>
        <v>67.73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0.71</v>
      </c>
      <c r="AB63" s="117">
        <f>-STOA!O63</f>
        <v>-173.85</v>
      </c>
      <c r="AC63">
        <f t="shared" si="0"/>
        <v>11.050101588079517</v>
      </c>
      <c r="AD63">
        <f t="shared" si="1"/>
        <v>696.52086359925272</v>
      </c>
      <c r="AE63">
        <f>'IDT-1'!C63</f>
        <v>-77.899000000000001</v>
      </c>
      <c r="AF63" s="26"/>
      <c r="AG63">
        <f t="shared" si="2"/>
        <v>618.62186359925272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7.8257998464294856</v>
      </c>
      <c r="F64">
        <f>GT_Spot!Q64</f>
        <v>0</v>
      </c>
      <c r="G64">
        <f>PPCL_NG!Q64</f>
        <v>9.64</v>
      </c>
      <c r="H64">
        <f>PPCL_Spot!Q64</f>
        <v>13.66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640.87668412120456</v>
      </c>
      <c r="P64" s="77">
        <v>56.266997069597075</v>
      </c>
      <c r="Q64" s="77">
        <v>14.000479999999998</v>
      </c>
      <c r="R64" s="80">
        <v>8.740101010101009</v>
      </c>
      <c r="S64" s="80">
        <v>0</v>
      </c>
      <c r="T64" s="78">
        <f>SUMPRODUCT(LTA!F64:AJ64,LTA!F$101:AJ$101,LTA!F$104:AJ$104)</f>
        <v>104.3</v>
      </c>
      <c r="U64" s="78">
        <f>SUMPRODUCT(LTA!F64:AJ64,LTA!F$102:AJ$102,LTA!F$104:AJ$104)</f>
        <v>63.76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0.71</v>
      </c>
      <c r="AB64" s="117">
        <f>-STOA!O64</f>
        <v>-173.85</v>
      </c>
      <c r="AC64">
        <f t="shared" si="0"/>
        <v>10.653901304692877</v>
      </c>
      <c r="AD64">
        <f t="shared" si="1"/>
        <v>720.19616074263934</v>
      </c>
      <c r="AE64">
        <f>'IDT-1'!C64</f>
        <v>-76.629000000000005</v>
      </c>
      <c r="AF64" s="26"/>
      <c r="AG64">
        <f t="shared" si="2"/>
        <v>643.56716074263932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7.8257998464294856</v>
      </c>
      <c r="F65">
        <f>GT_Spot!Q65</f>
        <v>0</v>
      </c>
      <c r="G65">
        <f>PPCL_NG!Q65</f>
        <v>9.64</v>
      </c>
      <c r="H65">
        <f>PPCL_Spot!Q65</f>
        <v>13.66</v>
      </c>
      <c r="I65">
        <f>Bawana_NG!Q65</f>
        <v>49.86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655.11445913120463</v>
      </c>
      <c r="P65" s="77">
        <v>56.266997069597075</v>
      </c>
      <c r="Q65" s="77">
        <v>14.000479999999998</v>
      </c>
      <c r="R65" s="80">
        <v>8.740101010101009</v>
      </c>
      <c r="S65" s="80">
        <v>0</v>
      </c>
      <c r="T65" s="78">
        <f>SUMPRODUCT(LTA!F65:AJ65,LTA!F$101:AJ$101,LTA!F$104:AJ$104)</f>
        <v>96.49</v>
      </c>
      <c r="U65" s="78">
        <f>SUMPRODUCT(LTA!F65:AJ65,LTA!F$102:AJ$102,LTA!F$104:AJ$104)</f>
        <v>63.41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0.71</v>
      </c>
      <c r="AB65" s="117">
        <f>-STOA!O65</f>
        <v>-173.85</v>
      </c>
      <c r="AC65">
        <f t="shared" si="0"/>
        <v>10.795639000002829</v>
      </c>
      <c r="AD65">
        <f t="shared" si="1"/>
        <v>716.0721980573295</v>
      </c>
      <c r="AE65">
        <f>'IDT-1'!C65</f>
        <v>-76.629000000000005</v>
      </c>
      <c r="AF65" s="26"/>
      <c r="AG65">
        <f t="shared" si="2"/>
        <v>639.44319805732948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7.8257998464294856</v>
      </c>
      <c r="F66">
        <f>GT_Spot!Q66</f>
        <v>0</v>
      </c>
      <c r="G66">
        <f>PPCL_NG!Q66</f>
        <v>9.64</v>
      </c>
      <c r="H66">
        <f>PPCL_Spot!Q66</f>
        <v>13.66</v>
      </c>
      <c r="I66">
        <f>Bawana_NG!Q66</f>
        <v>49.53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645.68974895120459</v>
      </c>
      <c r="P66" s="77">
        <v>56.266997069597075</v>
      </c>
      <c r="Q66" s="77">
        <v>14.000479999999998</v>
      </c>
      <c r="R66" s="80">
        <v>8.740101010101009</v>
      </c>
      <c r="S66" s="80">
        <v>0</v>
      </c>
      <c r="T66" s="78">
        <f>SUMPRODUCT(LTA!F66:AJ66,LTA!F$101:AJ$101,LTA!F$104:AJ$104)</f>
        <v>88.039999999999992</v>
      </c>
      <c r="U66" s="78">
        <f>SUMPRODUCT(LTA!F66:AJ66,LTA!F$102:AJ$102,LTA!F$104:AJ$104)</f>
        <v>62.68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0.71</v>
      </c>
      <c r="AB66" s="117">
        <f>-STOA!O66</f>
        <v>-173.85</v>
      </c>
      <c r="AC66">
        <f t="shared" si="0"/>
        <v>10.318279087141994</v>
      </c>
      <c r="AD66">
        <f t="shared" si="1"/>
        <v>732.61484779019031</v>
      </c>
      <c r="AE66">
        <f>'IDT-1'!C66</f>
        <v>-88.542000000000002</v>
      </c>
      <c r="AF66" s="26"/>
      <c r="AG66">
        <f t="shared" si="2"/>
        <v>644.07284779019028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7.8257998464294856</v>
      </c>
      <c r="F67">
        <f>GT_Spot!Q67</f>
        <v>0</v>
      </c>
      <c r="G67">
        <f>PPCL_NG!Q67</f>
        <v>9.64</v>
      </c>
      <c r="H67">
        <f>PPCL_Spot!Q67</f>
        <v>13.66</v>
      </c>
      <c r="I67">
        <f>Bawana_NG!Q67</f>
        <v>49.36582882730653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643.32393195120449</v>
      </c>
      <c r="P67" s="77">
        <v>56.266997069597075</v>
      </c>
      <c r="Q67" s="77">
        <v>14.000479999999998</v>
      </c>
      <c r="R67" s="80">
        <v>8.740101010101009</v>
      </c>
      <c r="S67" s="80">
        <v>0</v>
      </c>
      <c r="T67" s="78">
        <f>SUMPRODUCT(LTA!F67:AJ67,LTA!F$101:AJ$101,LTA!F$104:AJ$104)</f>
        <v>79.510000000000005</v>
      </c>
      <c r="U67" s="78">
        <f>SUMPRODUCT(LTA!F67:AJ67,LTA!F$102:AJ$102,LTA!F$104:AJ$104)</f>
        <v>62.349999999999994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0.71</v>
      </c>
      <c r="AB67" s="117">
        <f>-STOA!O67</f>
        <v>-173.85</v>
      </c>
      <c r="AC67">
        <f t="shared" si="0"/>
        <v>10.262437828833269</v>
      </c>
      <c r="AD67">
        <f t="shared" si="1"/>
        <v>716.28070087580545</v>
      </c>
      <c r="AE67">
        <f>'IDT-1'!C67</f>
        <v>-121.246</v>
      </c>
      <c r="AF67" s="26"/>
      <c r="AG67">
        <f t="shared" si="2"/>
        <v>595.03470087580547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7.8257998464294856</v>
      </c>
      <c r="F68">
        <f>GT_Spot!Q68</f>
        <v>0</v>
      </c>
      <c r="G68">
        <f>PPCL_NG!Q68</f>
        <v>9.64</v>
      </c>
      <c r="H68">
        <f>PPCL_Spot!Q68</f>
        <v>12.86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647.5287167912046</v>
      </c>
      <c r="P68" s="77">
        <v>56.266997069597075</v>
      </c>
      <c r="Q68" s="77">
        <v>14.000479999999998</v>
      </c>
      <c r="R68" s="80">
        <v>8.740101010101009</v>
      </c>
      <c r="S68" s="80">
        <v>0</v>
      </c>
      <c r="T68" s="78">
        <f>SUMPRODUCT(LTA!F68:AJ68,LTA!F$101:AJ$101,LTA!F$104:AJ$104)</f>
        <v>68.38</v>
      </c>
      <c r="U68" s="78">
        <f>SUMPRODUCT(LTA!F68:AJ68,LTA!F$102:AJ$102,LTA!F$104:AJ$104)</f>
        <v>118.17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0.71</v>
      </c>
      <c r="AB68" s="117">
        <f>-STOA!O68</f>
        <v>-173.85</v>
      </c>
      <c r="AC68">
        <f t="shared" ref="AC68:AC98" si="3">SUMIF(B68:AB68,"&gt;0")*$AC$2-SUMIF(B68:AB68,"&lt;0")*($AC$2/(1-$AC$2))+SUMIF(AI68:AR68,"&gt;0")*$AC$2-SUMIF(AI68:AR68,"&lt;0")*($AC$2/(1-$AC$2))</f>
        <v>10.912501829799854</v>
      </c>
      <c r="AD68">
        <f t="shared" ref="AD68:AD98" si="4">SUM(B68:AB68,AI68:AR68)-AC68</f>
        <v>739.27959288753232</v>
      </c>
      <c r="AE68">
        <f>'IDT-1'!C68</f>
        <v>-143.82400000000001</v>
      </c>
      <c r="AF68" s="26"/>
      <c r="AG68">
        <f t="shared" ref="AG68:AG98" si="5">SUM(AD68:AF68)</f>
        <v>595.45559288753225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7.8257998464294856</v>
      </c>
      <c r="F69">
        <f>GT_Spot!Q69</f>
        <v>0</v>
      </c>
      <c r="G69">
        <f>PPCL_NG!Q69</f>
        <v>9.64</v>
      </c>
      <c r="H69">
        <f>PPCL_Spot!Q69</f>
        <v>13.66</v>
      </c>
      <c r="I69">
        <f>Bawana_NG!Q69</f>
        <v>49.687897075627397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650.82445925120453</v>
      </c>
      <c r="P69" s="77">
        <v>56.266997069597075</v>
      </c>
      <c r="Q69" s="77">
        <v>14.000479999999998</v>
      </c>
      <c r="R69" s="80">
        <v>8.740101010101009</v>
      </c>
      <c r="S69" s="80">
        <v>0</v>
      </c>
      <c r="T69" s="78">
        <f>SUMPRODUCT(LTA!F69:AJ69,LTA!F$101:AJ$101,LTA!F$104:AJ$104)</f>
        <v>57.62</v>
      </c>
      <c r="U69" s="78">
        <f>SUMPRODUCT(LTA!F69:AJ69,LTA!F$102:AJ$102,LTA!F$104:AJ$104)</f>
        <v>117.80000000000001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0.71</v>
      </c>
      <c r="AB69" s="117">
        <f>-STOA!O69</f>
        <v>-173.85</v>
      </c>
      <c r="AC69">
        <f t="shared" si="3"/>
        <v>10.404651481603608</v>
      </c>
      <c r="AD69">
        <f t="shared" si="4"/>
        <v>782.52108277135596</v>
      </c>
      <c r="AE69">
        <f>'IDT-1'!C69</f>
        <v>-165</v>
      </c>
      <c r="AF69" s="26"/>
      <c r="AG69">
        <f t="shared" si="5"/>
        <v>617.52108277135596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7.8257998464294856</v>
      </c>
      <c r="F70">
        <f>GT_Spot!Q70</f>
        <v>0</v>
      </c>
      <c r="G70">
        <f>PPCL_NG!Q70</f>
        <v>9.64</v>
      </c>
      <c r="H70">
        <f>PPCL_Spot!Q70</f>
        <v>13.66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672.97007509224181</v>
      </c>
      <c r="P70" s="77">
        <v>65.748543589743605</v>
      </c>
      <c r="Q70" s="77">
        <v>18.780759999999997</v>
      </c>
      <c r="R70" s="80">
        <v>8.6922828282828277</v>
      </c>
      <c r="S70" s="80">
        <v>0</v>
      </c>
      <c r="T70" s="78">
        <f>SUMPRODUCT(LTA!F70:AJ70,LTA!F$101:AJ$101,LTA!F$104:AJ$104)</f>
        <v>46.1</v>
      </c>
      <c r="U70" s="78">
        <f>SUMPRODUCT(LTA!F70:AJ70,LTA!F$102:AJ$102,LTA!F$104:AJ$104)</f>
        <v>117.35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0.71</v>
      </c>
      <c r="AB70" s="117">
        <f>-STOA!O70</f>
        <v>-173.85</v>
      </c>
      <c r="AC70">
        <f t="shared" si="3"/>
        <v>10.416304129672598</v>
      </c>
      <c r="AD70">
        <f t="shared" si="4"/>
        <v>824.01115722702514</v>
      </c>
      <c r="AE70">
        <f>'IDT-1'!C70</f>
        <v>-127.009</v>
      </c>
      <c r="AF70" s="26"/>
      <c r="AG70">
        <f t="shared" si="5"/>
        <v>697.00215722702512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7.8257998464294856</v>
      </c>
      <c r="F71">
        <f>GT_Spot!Q71</f>
        <v>0</v>
      </c>
      <c r="G71">
        <f>PPCL_NG!Q71</f>
        <v>9.64</v>
      </c>
      <c r="H71">
        <f>PPCL_Spot!Q71</f>
        <v>13.66</v>
      </c>
      <c r="I71">
        <f>Bawana_NG!Q71</f>
        <v>46.8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691.32299100411672</v>
      </c>
      <c r="P71" s="77">
        <v>65.748543589743605</v>
      </c>
      <c r="Q71" s="77">
        <v>18.780759999999997</v>
      </c>
      <c r="R71" s="80">
        <v>3.2675757575757576</v>
      </c>
      <c r="S71" s="80">
        <v>0</v>
      </c>
      <c r="T71" s="78">
        <f>SUMPRODUCT(LTA!F71:AJ71,LTA!F$101:AJ$101,LTA!F$104:AJ$104)</f>
        <v>34.979999999999997</v>
      </c>
      <c r="U71" s="78">
        <f>SUMPRODUCT(LTA!F71:AJ71,LTA!F$102:AJ$102,LTA!F$104:AJ$104)</f>
        <v>117.19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0.71</v>
      </c>
      <c r="AB71" s="117">
        <f>-STOA!O71</f>
        <v>-173.38</v>
      </c>
      <c r="AC71">
        <f t="shared" si="3"/>
        <v>10.737370110816277</v>
      </c>
      <c r="AD71">
        <f t="shared" si="4"/>
        <v>790.80830008704936</v>
      </c>
      <c r="AE71">
        <f>'IDT-1'!C71</f>
        <v>-134.62899999999999</v>
      </c>
      <c r="AF71" s="26"/>
      <c r="AG71">
        <f t="shared" si="5"/>
        <v>656.17930008704934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8.0470949577681079</v>
      </c>
      <c r="F72">
        <f>GT_Spot!Q72</f>
        <v>0</v>
      </c>
      <c r="G72">
        <f>PPCL_NG!Q72</f>
        <v>9.64</v>
      </c>
      <c r="H72">
        <f>PPCL_Spot!Q72</f>
        <v>13.66</v>
      </c>
      <c r="I72">
        <f>Bawana_NG!Q72</f>
        <v>46.8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707.29665059011688</v>
      </c>
      <c r="P72" s="77">
        <v>65.748543589743605</v>
      </c>
      <c r="Q72" s="77">
        <v>21.917660000000001</v>
      </c>
      <c r="R72" s="80">
        <v>0.70664646464646474</v>
      </c>
      <c r="S72" s="80">
        <v>0</v>
      </c>
      <c r="T72" s="78">
        <f>SUMPRODUCT(LTA!F72:AJ72,LTA!F$101:AJ$101,LTA!F$104:AJ$104)</f>
        <v>23.700000000000003</v>
      </c>
      <c r="U72" s="78">
        <f>SUMPRODUCT(LTA!F72:AJ72,LTA!F$102:AJ$102,LTA!F$104:AJ$104)</f>
        <v>117.11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0.71</v>
      </c>
      <c r="AB72" s="117">
        <f>-STOA!O72</f>
        <v>-173.38</v>
      </c>
      <c r="AC72">
        <f t="shared" si="3"/>
        <v>10.474251791098247</v>
      </c>
      <c r="AD72">
        <f t="shared" si="4"/>
        <v>831.48234381117686</v>
      </c>
      <c r="AE72">
        <f>'IDT-1'!C72</f>
        <v>-157.06800000000001</v>
      </c>
      <c r="AF72" s="26"/>
      <c r="AG72">
        <f t="shared" si="5"/>
        <v>674.41434381117688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8.0470949577681079</v>
      </c>
      <c r="F73">
        <f>GT_Spot!Q73</f>
        <v>0</v>
      </c>
      <c r="G73">
        <f>PPCL_NG!Q73</f>
        <v>9.64</v>
      </c>
      <c r="H73">
        <f>PPCL_Spot!Q73</f>
        <v>13.66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750.25986421146627</v>
      </c>
      <c r="P73" s="77">
        <v>65.748543589743605</v>
      </c>
      <c r="Q73" s="77">
        <v>21.917660000000001</v>
      </c>
      <c r="R73" s="80">
        <v>0</v>
      </c>
      <c r="S73" s="80">
        <v>0</v>
      </c>
      <c r="T73" s="78">
        <f>SUMPRODUCT(LTA!F73:AJ73,LTA!F$101:AJ$101,LTA!F$104:AJ$104)</f>
        <v>13.440000000000001</v>
      </c>
      <c r="U73" s="78">
        <f>SUMPRODUCT(LTA!F73:AJ73,LTA!F$102:AJ$102,LTA!F$104:AJ$104)</f>
        <v>116.87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0.71</v>
      </c>
      <c r="AB73" s="117">
        <f>-STOA!O73</f>
        <v>-173.38</v>
      </c>
      <c r="AC73">
        <f t="shared" si="3"/>
        <v>11.179859703142608</v>
      </c>
      <c r="AD73">
        <f t="shared" si="4"/>
        <v>814.5333030558354</v>
      </c>
      <c r="AE73">
        <f>'IDT-1'!C73</f>
        <v>-161.72499999999999</v>
      </c>
      <c r="AF73" s="26"/>
      <c r="AG73">
        <f t="shared" si="5"/>
        <v>652.80830305583538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8.0470949577681079</v>
      </c>
      <c r="F74">
        <f>GT_Spot!Q74</f>
        <v>0</v>
      </c>
      <c r="G74">
        <f>PPCL_NG!Q74</f>
        <v>9.64</v>
      </c>
      <c r="H74">
        <f>PPCL_Spot!Q74</f>
        <v>13.66</v>
      </c>
      <c r="I74">
        <f>Bawana_NG!Q74</f>
        <v>46.8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758.68522589897464</v>
      </c>
      <c r="P74" s="77">
        <v>65.748543589743605</v>
      </c>
      <c r="Q74" s="77">
        <v>21.917660000000001</v>
      </c>
      <c r="R74" s="80">
        <v>0</v>
      </c>
      <c r="S74" s="80">
        <v>0</v>
      </c>
      <c r="T74" s="78">
        <f>SUMPRODUCT(LTA!F74:AJ74,LTA!F$101:AJ$101,LTA!F$104:AJ$104)</f>
        <v>8.9599999999999991</v>
      </c>
      <c r="U74" s="78">
        <f>SUMPRODUCT(LTA!F74:AJ74,LTA!F$102:AJ$102,LTA!F$104:AJ$104)</f>
        <v>116.99000000000001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0.71</v>
      </c>
      <c r="AB74" s="117">
        <f>-STOA!O74</f>
        <v>-173.38</v>
      </c>
      <c r="AC74">
        <f t="shared" si="3"/>
        <v>11.322172416259024</v>
      </c>
      <c r="AD74">
        <f t="shared" si="4"/>
        <v>806.45635203022732</v>
      </c>
      <c r="AE74">
        <f>'IDT-1'!C74</f>
        <v>-125</v>
      </c>
      <c r="AF74" s="26"/>
      <c r="AG74">
        <f t="shared" si="5"/>
        <v>681.45635203022732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8.1085231635525989</v>
      </c>
      <c r="F75">
        <f>GT_Spot!Q75</f>
        <v>0</v>
      </c>
      <c r="G75">
        <f>PPCL_NG!Q75</f>
        <v>9.64</v>
      </c>
      <c r="H75">
        <f>PPCL_Spot!Q75</f>
        <v>13.66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787.75476993003497</v>
      </c>
      <c r="P75" s="77">
        <v>65.748543589743605</v>
      </c>
      <c r="Q75" s="77">
        <v>21.917660000000001</v>
      </c>
      <c r="R75" s="80">
        <v>0</v>
      </c>
      <c r="S75" s="80">
        <v>0</v>
      </c>
      <c r="T75" s="78">
        <f>SUMPRODUCT(LTA!F75:AJ75,LTA!F$101:AJ$101,LTA!F$104:AJ$104)</f>
        <v>5.99</v>
      </c>
      <c r="U75" s="78">
        <f>SUMPRODUCT(LTA!F75:AJ75,LTA!F$102:AJ$102,LTA!F$104:AJ$104)</f>
        <v>124.46000000000001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0.71</v>
      </c>
      <c r="AB75" s="117">
        <f>-STOA!O75</f>
        <v>-203.38</v>
      </c>
      <c r="AC75">
        <f t="shared" si="3"/>
        <v>12.50593772416279</v>
      </c>
      <c r="AD75">
        <f t="shared" si="4"/>
        <v>738.90355895916844</v>
      </c>
      <c r="AE75">
        <f>'IDT-1'!C75</f>
        <v>-69.855000000000004</v>
      </c>
      <c r="AF75" s="26"/>
      <c r="AG75">
        <f t="shared" si="5"/>
        <v>669.04855895916842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8.1085231635525989</v>
      </c>
      <c r="F76">
        <f>GT_Spot!Q76</f>
        <v>0</v>
      </c>
      <c r="G76">
        <f>PPCL_NG!Q76</f>
        <v>9.64</v>
      </c>
      <c r="H76">
        <f>PPCL_Spot!Q76</f>
        <v>13.66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788.4149873120349</v>
      </c>
      <c r="P76" s="77">
        <v>65.748543589743605</v>
      </c>
      <c r="Q76" s="77">
        <v>21.917660000000001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123.93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0.71</v>
      </c>
      <c r="AB76" s="117">
        <f>-STOA!O76</f>
        <v>-203.38</v>
      </c>
      <c r="AC76">
        <f t="shared" si="3"/>
        <v>12.272262704113899</v>
      </c>
      <c r="AD76">
        <f t="shared" si="4"/>
        <v>758.78745136121722</v>
      </c>
      <c r="AE76">
        <f>'IDT-1'!C76</f>
        <v>-67.314999999999998</v>
      </c>
      <c r="AF76" s="26"/>
      <c r="AG76">
        <f t="shared" si="5"/>
        <v>691.47245136121728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8.1085231635525989</v>
      </c>
      <c r="F77">
        <f>GT_Spot!Q77</f>
        <v>0</v>
      </c>
      <c r="G77">
        <f>PPCL_NG!Q77</f>
        <v>9.64</v>
      </c>
      <c r="H77">
        <f>PPCL_Spot!Q77</f>
        <v>13.66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791.11418122323482</v>
      </c>
      <c r="P77" s="77">
        <v>65.748543589743605</v>
      </c>
      <c r="Q77" s="77">
        <v>21.917660000000001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123.66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0.71</v>
      </c>
      <c r="AB77" s="117">
        <f>-STOA!O77</f>
        <v>-203.38</v>
      </c>
      <c r="AC77">
        <f t="shared" si="3"/>
        <v>11.951939019733425</v>
      </c>
      <c r="AD77">
        <f t="shared" si="4"/>
        <v>795.02696895679765</v>
      </c>
      <c r="AE77">
        <f>'IDT-1'!C77</f>
        <v>-73.665000000000006</v>
      </c>
      <c r="AF77" s="26"/>
      <c r="AG77">
        <f t="shared" si="5"/>
        <v>721.36196895679768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-71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8.1085231635525989</v>
      </c>
      <c r="F78">
        <f>GT_Spot!Q78</f>
        <v>0</v>
      </c>
      <c r="G78">
        <f>PPCL_NG!Q78</f>
        <v>9.64</v>
      </c>
      <c r="H78">
        <f>PPCL_Spot!Q78</f>
        <v>13.66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781.86406480723497</v>
      </c>
      <c r="P78" s="77">
        <v>65.748543589743605</v>
      </c>
      <c r="Q78" s="77">
        <v>21.917660000000001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123.52000000000001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0.71</v>
      </c>
      <c r="AB78" s="117">
        <f>-STOA!O78</f>
        <v>-203.38</v>
      </c>
      <c r="AC78">
        <f t="shared" si="3"/>
        <v>12.357603008993369</v>
      </c>
      <c r="AD78">
        <f t="shared" si="4"/>
        <v>730.2311885515378</v>
      </c>
      <c r="AE78">
        <f>'IDT-1'!C78</f>
        <v>-72.394999999999996</v>
      </c>
      <c r="AF78" s="26"/>
      <c r="AG78">
        <f t="shared" si="5"/>
        <v>657.83618855153782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8.1085231635525989</v>
      </c>
      <c r="F79">
        <f>GT_Spot!Q79</f>
        <v>0</v>
      </c>
      <c r="G79">
        <f>PPCL_NG!Q79</f>
        <v>9.64</v>
      </c>
      <c r="H79">
        <f>PPCL_Spot!Q79</f>
        <v>13.66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765.34171078923509</v>
      </c>
      <c r="P79" s="77">
        <v>65.748543589743605</v>
      </c>
      <c r="Q79" s="77">
        <v>21.917660000000001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114.77000000000001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0.71</v>
      </c>
      <c r="AB79" s="117">
        <f>-STOA!O79</f>
        <v>-203.16</v>
      </c>
      <c r="AC79">
        <f t="shared" si="3"/>
        <v>12.115496850535697</v>
      </c>
      <c r="AD79">
        <f t="shared" si="4"/>
        <v>707.42094069199572</v>
      </c>
      <c r="AE79">
        <f>'IDT-1'!C79</f>
        <v>-66.891000000000005</v>
      </c>
      <c r="AF79" s="26"/>
      <c r="AG79">
        <f t="shared" si="5"/>
        <v>640.52994069199576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8.1085231635525989</v>
      </c>
      <c r="F80">
        <f>GT_Spot!Q80</f>
        <v>0</v>
      </c>
      <c r="G80">
        <f>PPCL_NG!Q80</f>
        <v>9.64</v>
      </c>
      <c r="H80">
        <f>PPCL_Spot!Q80</f>
        <v>13.66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757.63769536523478</v>
      </c>
      <c r="P80" s="77">
        <v>65.748543589743605</v>
      </c>
      <c r="Q80" s="77">
        <v>21.917660000000001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114.46000000000001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0.71</v>
      </c>
      <c r="AB80" s="117">
        <f>-STOA!O80</f>
        <v>-203.16</v>
      </c>
      <c r="AC80">
        <f t="shared" si="3"/>
        <v>11.654335903827899</v>
      </c>
      <c r="AD80">
        <f t="shared" si="4"/>
        <v>743.868086214703</v>
      </c>
      <c r="AE80">
        <f>'IDT-1'!C80</f>
        <v>-79.591999999999999</v>
      </c>
      <c r="AF80" s="26"/>
      <c r="AG80">
        <f t="shared" si="5"/>
        <v>664.27608621470301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8.1085231635525989</v>
      </c>
      <c r="F81">
        <f>GT_Spot!Q81</f>
        <v>0</v>
      </c>
      <c r="G81">
        <f>PPCL_NG!Q81</f>
        <v>9.64</v>
      </c>
      <c r="H81">
        <f>PPCL_Spot!Q81</f>
        <v>13.66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733.47905533202652</v>
      </c>
      <c r="P81" s="77">
        <v>65.748543589743605</v>
      </c>
      <c r="Q81" s="77">
        <v>21.917660000000001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114.15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0.71</v>
      </c>
      <c r="AB81" s="117">
        <f>-STOA!O81</f>
        <v>-203.16</v>
      </c>
      <c r="AC81">
        <f t="shared" si="3"/>
        <v>11.554427529324206</v>
      </c>
      <c r="AD81">
        <f t="shared" si="4"/>
        <v>706.49935455599848</v>
      </c>
      <c r="AE81">
        <f>'IDT-1'!C81</f>
        <v>-83.825999999999993</v>
      </c>
      <c r="AF81" s="26"/>
      <c r="AG81">
        <f t="shared" si="5"/>
        <v>622.67335455599846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-93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8.1085231635525989</v>
      </c>
      <c r="F82">
        <f>GT_Spot!Q82</f>
        <v>0</v>
      </c>
      <c r="G82">
        <f>PPCL_NG!Q82</f>
        <v>9.64</v>
      </c>
      <c r="H82">
        <f>PPCL_Spot!Q82</f>
        <v>13.66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709.56715610519325</v>
      </c>
      <c r="P82" s="77">
        <v>65.748543589743605</v>
      </c>
      <c r="Q82" s="77">
        <v>21.917660000000001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114.53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0.71</v>
      </c>
      <c r="AB82" s="117">
        <f>-STOA!O82</f>
        <v>-203.16</v>
      </c>
      <c r="AC82">
        <f t="shared" si="3"/>
        <v>11.40949370878344</v>
      </c>
      <c r="AD82">
        <f t="shared" si="4"/>
        <v>676.11238914970602</v>
      </c>
      <c r="AE82">
        <f>'IDT-1'!C82</f>
        <v>-83.403000000000006</v>
      </c>
      <c r="AF82" s="26"/>
      <c r="AG82">
        <f t="shared" si="5"/>
        <v>592.709389149706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8.1085231635525989</v>
      </c>
      <c r="F83">
        <f>GT_Spot!Q83</f>
        <v>0</v>
      </c>
      <c r="G83">
        <f>PPCL_NG!Q83</f>
        <v>9.64</v>
      </c>
      <c r="H83">
        <f>PPCL_Spot!Q83</f>
        <v>13.66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674.90600058023222</v>
      </c>
      <c r="P83" s="77">
        <v>65.748543589743605</v>
      </c>
      <c r="Q83" s="77">
        <v>21.917660000000001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0.71</v>
      </c>
      <c r="AB83" s="117">
        <f>-STOA!O83</f>
        <v>-203.16</v>
      </c>
      <c r="AC83">
        <f t="shared" si="3"/>
        <v>10.26492542555523</v>
      </c>
      <c r="AD83">
        <f t="shared" si="4"/>
        <v>738.03580190797322</v>
      </c>
      <c r="AE83">
        <f>'IDT-1'!C83</f>
        <v>-76.629000000000005</v>
      </c>
      <c r="AF83" s="26"/>
      <c r="AG83">
        <f t="shared" si="5"/>
        <v>661.4068019079732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8.1085231635525989</v>
      </c>
      <c r="F84">
        <f>GT_Spot!Q84</f>
        <v>0</v>
      </c>
      <c r="G84">
        <f>PPCL_NG!Q84</f>
        <v>9.64</v>
      </c>
      <c r="H84">
        <f>PPCL_Spot!Q84</f>
        <v>13.66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690.47983352623214</v>
      </c>
      <c r="P84" s="77">
        <v>65.748543589743605</v>
      </c>
      <c r="Q84" s="77">
        <v>21.917660000000001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114.9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0.71</v>
      </c>
      <c r="AB84" s="117">
        <f>-STOA!O84</f>
        <v>-203.16</v>
      </c>
      <c r="AC84">
        <f t="shared" si="3"/>
        <v>10.356968517869051</v>
      </c>
      <c r="AD84">
        <f t="shared" si="4"/>
        <v>758.44759176165928</v>
      </c>
      <c r="AE84">
        <f>'IDT-1'!C84</f>
        <v>-72.394999999999996</v>
      </c>
      <c r="AF84" s="26"/>
      <c r="AG84">
        <f t="shared" si="5"/>
        <v>686.0525917616593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7.8855387765549017</v>
      </c>
      <c r="F85">
        <f>GT_Spot!Q85</f>
        <v>0</v>
      </c>
      <c r="G85">
        <f>PPCL_NG!Q85</f>
        <v>9.64</v>
      </c>
      <c r="H85">
        <f>PPCL_Spot!Q85</f>
        <v>13.66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688.11623627966185</v>
      </c>
      <c r="P85" s="77">
        <v>65.748543589743605</v>
      </c>
      <c r="Q85" s="77">
        <v>21.917660000000001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115.21000000000001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0.71</v>
      </c>
      <c r="AB85" s="117">
        <f>-STOA!O85</f>
        <v>-203.16</v>
      </c>
      <c r="AC85">
        <f t="shared" si="3"/>
        <v>10.514497149937558</v>
      </c>
      <c r="AD85">
        <f t="shared" si="4"/>
        <v>736.01348149602279</v>
      </c>
      <c r="AE85">
        <f>'IDT-1'!C85</f>
        <v>-79.168999999999997</v>
      </c>
      <c r="AF85" s="26"/>
      <c r="AG85">
        <f t="shared" si="5"/>
        <v>656.84448149602281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7.8855387765549017</v>
      </c>
      <c r="F86">
        <f>GT_Spot!Q86</f>
        <v>0</v>
      </c>
      <c r="G86">
        <f>PPCL_NG!Q86</f>
        <v>9.64</v>
      </c>
      <c r="H86">
        <f>PPCL_Spot!Q86</f>
        <v>13.66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676.35469597926203</v>
      </c>
      <c r="P86" s="77">
        <v>65.748543589743605</v>
      </c>
      <c r="Q86" s="77">
        <v>17.137379999999997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115.87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0.71</v>
      </c>
      <c r="AB86" s="117">
        <f>-STOA!O86</f>
        <v>-203.16</v>
      </c>
      <c r="AC86">
        <f t="shared" si="3"/>
        <v>10.330346493683065</v>
      </c>
      <c r="AD86">
        <f t="shared" si="4"/>
        <v>725.31581185187758</v>
      </c>
      <c r="AE86">
        <f>'IDT-1'!C86</f>
        <v>-74.088999999999999</v>
      </c>
      <c r="AF86" s="26"/>
      <c r="AG86">
        <f t="shared" si="5"/>
        <v>651.22681185187753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7.8855387765549017</v>
      </c>
      <c r="F87">
        <f>GT_Spot!Q87</f>
        <v>0</v>
      </c>
      <c r="G87">
        <f>PPCL_NG!Q87</f>
        <v>9.64</v>
      </c>
      <c r="H87">
        <f>PPCL_Spot!Q87</f>
        <v>13.66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678.47180770506213</v>
      </c>
      <c r="P87" s="77">
        <v>65.748543589743605</v>
      </c>
      <c r="Q87" s="77">
        <v>17.137379999999997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116.14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0.71</v>
      </c>
      <c r="AB87" s="117">
        <f>-STOA!O87</f>
        <v>-202.89</v>
      </c>
      <c r="AC87">
        <f t="shared" si="3"/>
        <v>10.402224747572285</v>
      </c>
      <c r="AD87">
        <f t="shared" si="4"/>
        <v>721.90104532378837</v>
      </c>
      <c r="AE87">
        <f>'IDT-1'!C87</f>
        <v>-64.350999999999999</v>
      </c>
      <c r="AF87" s="26"/>
      <c r="AG87">
        <f t="shared" si="5"/>
        <v>657.55004532378837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-21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7.8855387765549017</v>
      </c>
      <c r="F88">
        <f>GT_Spot!Q88</f>
        <v>0</v>
      </c>
      <c r="G88">
        <f>PPCL_NG!Q88</f>
        <v>9.64</v>
      </c>
      <c r="H88">
        <f>PPCL_Spot!Q88</f>
        <v>13.66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681.88031157576199</v>
      </c>
      <c r="P88" s="77">
        <v>65.748543589743605</v>
      </c>
      <c r="Q88" s="77">
        <v>21.917660000000001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116.69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0.71</v>
      </c>
      <c r="AB88" s="117">
        <f>-STOA!O88</f>
        <v>-202.89</v>
      </c>
      <c r="AC88">
        <f t="shared" si="3"/>
        <v>10.674444851122741</v>
      </c>
      <c r="AD88">
        <f t="shared" si="4"/>
        <v>708.36760909093778</v>
      </c>
      <c r="AE88">
        <f>'IDT-1'!C88</f>
        <v>-51.65</v>
      </c>
      <c r="AF88" s="26"/>
      <c r="AG88">
        <f t="shared" si="5"/>
        <v>656.7176090909378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15.702752293577982</v>
      </c>
      <c r="F89">
        <f>GT_Spot!Q89</f>
        <v>0</v>
      </c>
      <c r="G89">
        <f>PPCL_NG!Q89</f>
        <v>9.64</v>
      </c>
      <c r="H89">
        <f>PPCL_Spot!Q89</f>
        <v>13.66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674.4285325764547</v>
      </c>
      <c r="P89" s="77">
        <v>65.748543589743605</v>
      </c>
      <c r="Q89" s="77">
        <v>18.780759999999997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110.83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0.71</v>
      </c>
      <c r="AB89" s="117">
        <f>-STOA!O89</f>
        <v>-202.89</v>
      </c>
      <c r="AC89">
        <f t="shared" si="3"/>
        <v>10.465316042045711</v>
      </c>
      <c r="AD89">
        <f t="shared" si="4"/>
        <v>714.94527241773062</v>
      </c>
      <c r="AE89">
        <f>'IDT-1'!C89</f>
        <v>-44.453000000000003</v>
      </c>
      <c r="AF89" s="26"/>
      <c r="AG89">
        <f t="shared" si="5"/>
        <v>670.49227241773065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-28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15.702752293577982</v>
      </c>
      <c r="F90">
        <f>GT_Spot!Q90</f>
        <v>0</v>
      </c>
      <c r="G90">
        <f>PPCL_NG!Q90</f>
        <v>9.64</v>
      </c>
      <c r="H90">
        <f>PPCL_Spot!Q90</f>
        <v>13.66</v>
      </c>
      <c r="I90">
        <f>Bawana_NG!Q90</f>
        <v>49.202091536402605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658.91121143804241</v>
      </c>
      <c r="P90" s="77">
        <v>56.266997069597075</v>
      </c>
      <c r="Q90" s="77">
        <v>14.000479999999998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82.31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0.71</v>
      </c>
      <c r="AB90" s="117">
        <f>-STOA!O90</f>
        <v>-202.89</v>
      </c>
      <c r="AC90">
        <f t="shared" si="3"/>
        <v>10.008934458259516</v>
      </c>
      <c r="AD90">
        <f t="shared" si="4"/>
        <v>655.50459787936063</v>
      </c>
      <c r="AE90">
        <f>'IDT-1'!C90</f>
        <v>-38.526000000000003</v>
      </c>
      <c r="AF90" s="26"/>
      <c r="AG90">
        <f t="shared" si="5"/>
        <v>616.97859787936068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9.64</v>
      </c>
      <c r="H91">
        <f>PPCL_Spot!Q91</f>
        <v>13.66</v>
      </c>
      <c r="I91">
        <f>Bawana_NG!Q91</f>
        <v>48.57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657.41809634804247</v>
      </c>
      <c r="P91" s="77">
        <v>56.266997069597075</v>
      </c>
      <c r="Q91" s="77">
        <v>14.000479999999998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55.29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0.71</v>
      </c>
      <c r="AB91" s="117">
        <f>-STOA!O91</f>
        <v>-227.89</v>
      </c>
      <c r="AC91">
        <f t="shared" si="3"/>
        <v>9.8488222683420048</v>
      </c>
      <c r="AD91">
        <f t="shared" si="4"/>
        <v>651.53228992585252</v>
      </c>
      <c r="AE91">
        <f>'IDT-1'!C91</f>
        <v>-24.978000000000002</v>
      </c>
      <c r="AF91" s="26"/>
      <c r="AG91">
        <f t="shared" si="5"/>
        <v>626.55428992585257</v>
      </c>
      <c r="AI91" s="75">
        <f>PXIL!I91</f>
        <v>0</v>
      </c>
      <c r="AJ91" s="75">
        <f>PXIL!O91</f>
        <v>0</v>
      </c>
      <c r="AK91" s="75">
        <f>RTM_IEX!I91</f>
        <v>25.83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15.702752293577982</v>
      </c>
      <c r="F92">
        <f>GT_Spot!Q92</f>
        <v>0</v>
      </c>
      <c r="G92">
        <f>PPCL_NG!Q92</f>
        <v>9.64</v>
      </c>
      <c r="H92">
        <f>PPCL_Spot!Q92</f>
        <v>13.66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654.3702497083425</v>
      </c>
      <c r="P92" s="77">
        <v>56.266997069597075</v>
      </c>
      <c r="Q92" s="77">
        <v>14.000479999999998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55.75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-14</v>
      </c>
      <c r="AA92" s="117">
        <f>STOA!I92</f>
        <v>0.71</v>
      </c>
      <c r="AB92" s="117">
        <f>-STOA!O92</f>
        <v>-227.89</v>
      </c>
      <c r="AC92">
        <f t="shared" si="3"/>
        <v>9.803710482173182</v>
      </c>
      <c r="AD92">
        <f t="shared" si="4"/>
        <v>618.32676858934451</v>
      </c>
      <c r="AE92">
        <f>'IDT-1'!C92</f>
        <v>0</v>
      </c>
      <c r="AF92" s="26"/>
      <c r="AG92">
        <f t="shared" si="5"/>
        <v>618.32676858934451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9.64</v>
      </c>
      <c r="H93">
        <f>PPCL_Spot!Q93</f>
        <v>13.66</v>
      </c>
      <c r="I93">
        <f>Bawana_NG!Q93</f>
        <v>49.689999999999984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639.96482135286749</v>
      </c>
      <c r="P93" s="77">
        <v>56.266997069597075</v>
      </c>
      <c r="Q93" s="77">
        <v>14.000479999999998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53.23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-34</v>
      </c>
      <c r="AA93" s="117">
        <f>STOA!I93</f>
        <v>0.71</v>
      </c>
      <c r="AB93" s="117">
        <f>-STOA!O93</f>
        <v>-227.89</v>
      </c>
      <c r="AC93">
        <f t="shared" si="3"/>
        <v>10.056137784139105</v>
      </c>
      <c r="AD93">
        <f t="shared" si="4"/>
        <v>606.58169941488052</v>
      </c>
      <c r="AE93">
        <f>'IDT-1'!C93</f>
        <v>0</v>
      </c>
      <c r="AF93" s="26"/>
      <c r="AG93">
        <f t="shared" si="5"/>
        <v>606.58169941488052</v>
      </c>
      <c r="AI93" s="75">
        <f>PXIL!I93</f>
        <v>0</v>
      </c>
      <c r="AJ93" s="75">
        <f>PXIL!O93</f>
        <v>0</v>
      </c>
      <c r="AK93" s="75">
        <f>RTM_IEX!I93</f>
        <v>33.479999999999997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9.64</v>
      </c>
      <c r="H94">
        <f>PPCL_Spot!Q94</f>
        <v>13.66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621.72915650946743</v>
      </c>
      <c r="P94" s="77">
        <v>56.266997069597075</v>
      </c>
      <c r="Q94" s="77">
        <v>14.000479999999998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53.91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-59</v>
      </c>
      <c r="AA94" s="117">
        <f>STOA!I94</f>
        <v>0.71</v>
      </c>
      <c r="AB94" s="117">
        <f>-STOA!O94</f>
        <v>-227.89</v>
      </c>
      <c r="AC94">
        <f t="shared" si="3"/>
        <v>10.083561121572068</v>
      </c>
      <c r="AD94">
        <f t="shared" si="4"/>
        <v>559.44861123404746</v>
      </c>
      <c r="AE94">
        <f>'IDT-1'!C94</f>
        <v>0</v>
      </c>
      <c r="AF94" s="26"/>
      <c r="AG94">
        <f t="shared" si="5"/>
        <v>559.44861123404746</v>
      </c>
      <c r="AI94" s="75">
        <f>PXIL!I94</f>
        <v>0</v>
      </c>
      <c r="AJ94" s="75">
        <f>PXIL!O94</f>
        <v>0</v>
      </c>
      <c r="AK94" s="75">
        <f>RTM_IEX!I94</f>
        <v>28.7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9.64</v>
      </c>
      <c r="H95">
        <f>PPCL_Spot!Q95</f>
        <v>13.66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611.28553676389731</v>
      </c>
      <c r="P95" s="77">
        <v>56.266997069597075</v>
      </c>
      <c r="Q95" s="77">
        <v>14.000479999999998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54.82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-84</v>
      </c>
      <c r="AA95" s="117">
        <f>STOA!I95</f>
        <v>0.71</v>
      </c>
      <c r="AB95" s="117">
        <f>-STOA!O95</f>
        <v>-227.89</v>
      </c>
      <c r="AC95">
        <f t="shared" si="3"/>
        <v>10.137402455865933</v>
      </c>
      <c r="AD95">
        <f t="shared" si="4"/>
        <v>515.29115015418347</v>
      </c>
      <c r="AE95">
        <f>'IDT-1'!C95</f>
        <v>0</v>
      </c>
      <c r="AF95" s="26"/>
      <c r="AG95">
        <f t="shared" si="5"/>
        <v>515.29115015418347</v>
      </c>
      <c r="AI95" s="75">
        <f>PXIL!I95</f>
        <v>0</v>
      </c>
      <c r="AJ95" s="75">
        <f>PXIL!O95</f>
        <v>0</v>
      </c>
      <c r="AK95" s="75">
        <f>RTM_IEX!I95</f>
        <v>19.13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9.64</v>
      </c>
      <c r="H96">
        <f>PPCL_Spot!Q96</f>
        <v>13.66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597.38031881569736</v>
      </c>
      <c r="P96" s="77">
        <v>56.266997069597075</v>
      </c>
      <c r="Q96" s="77">
        <v>14.000479999999998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55.94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-109</v>
      </c>
      <c r="AA96" s="117">
        <f>STOA!I96</f>
        <v>0.71</v>
      </c>
      <c r="AB96" s="117">
        <f>-STOA!O96</f>
        <v>-227.89</v>
      </c>
      <c r="AC96">
        <f t="shared" si="3"/>
        <v>10.415189725976656</v>
      </c>
      <c r="AD96">
        <f t="shared" si="4"/>
        <v>496.35814493587276</v>
      </c>
      <c r="AE96">
        <f>'IDT-1'!C96</f>
        <v>0</v>
      </c>
      <c r="AF96" s="26"/>
      <c r="AG96">
        <f t="shared" si="5"/>
        <v>496.35814493587276</v>
      </c>
      <c r="AI96" s="75">
        <f>PXIL!I96</f>
        <v>0</v>
      </c>
      <c r="AJ96" s="75">
        <f>PXIL!O96</f>
        <v>0</v>
      </c>
      <c r="AK96" s="75">
        <f>RTM_IEX!I96</f>
        <v>38.26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9.64</v>
      </c>
      <c r="H97">
        <f>PPCL_Spot!Q97</f>
        <v>13.66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591.5007580065469</v>
      </c>
      <c r="P97" s="77">
        <v>54.359512087912094</v>
      </c>
      <c r="Q97" s="77">
        <v>9.232899999999999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-139</v>
      </c>
      <c r="AA97" s="117">
        <f>STOA!I97</f>
        <v>0.71</v>
      </c>
      <c r="AB97" s="117">
        <f>-STOA!O97</f>
        <v>-227.89</v>
      </c>
      <c r="AC97">
        <f t="shared" si="3"/>
        <v>10.243692844683164</v>
      </c>
      <c r="AD97">
        <f t="shared" si="4"/>
        <v>416.77501602633077</v>
      </c>
      <c r="AE97">
        <f>'IDT-1'!C97</f>
        <v>0</v>
      </c>
      <c r="AF97" s="26"/>
      <c r="AG97">
        <f t="shared" si="5"/>
        <v>416.77501602633077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9.64</v>
      </c>
      <c r="H98">
        <f>PPCL_Spot!Q98</f>
        <v>13.66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586.35945176641519</v>
      </c>
      <c r="P98" s="77">
        <v>47.313755311355315</v>
      </c>
      <c r="Q98" s="77">
        <v>9.232899999999999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57.89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-164</v>
      </c>
      <c r="AA98" s="117">
        <f>STOA!I98</f>
        <v>0.71</v>
      </c>
      <c r="AB98" s="117">
        <f>-STOA!O98</f>
        <v>-227.89</v>
      </c>
      <c r="AC98">
        <f t="shared" si="3"/>
        <v>10.499403791024116</v>
      </c>
      <c r="AD98">
        <f t="shared" si="4"/>
        <v>365.22224206330128</v>
      </c>
      <c r="AE98">
        <f>'IDT-1'!C98</f>
        <v>0</v>
      </c>
      <c r="AF98" s="26"/>
      <c r="AG98">
        <f t="shared" si="5"/>
        <v>365.22224206330128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0.18854403165095526</v>
      </c>
      <c r="F99">
        <f t="shared" si="6"/>
        <v>0</v>
      </c>
      <c r="G99">
        <f t="shared" si="6"/>
        <v>0.32746283055475772</v>
      </c>
      <c r="H99">
        <f t="shared" si="6"/>
        <v>0.23930823037614776</v>
      </c>
      <c r="I99">
        <f t="shared" si="6"/>
        <v>1.1590406689328747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15.922362735874577</v>
      </c>
      <c r="P99" s="77">
        <f t="shared" si="6"/>
        <v>1.3848906100732594</v>
      </c>
      <c r="Q99" s="77">
        <f t="shared" si="6"/>
        <v>0.38698297000000015</v>
      </c>
      <c r="R99" s="80">
        <f t="shared" si="6"/>
        <v>8.6764762626262565E-2</v>
      </c>
      <c r="S99" s="80">
        <f t="shared" si="6"/>
        <v>0</v>
      </c>
      <c r="T99" s="78">
        <f t="shared" si="6"/>
        <v>0.91551749999999976</v>
      </c>
      <c r="U99" s="78">
        <f t="shared" si="6"/>
        <v>2.4102275000000004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-1.9325000000000001</v>
      </c>
      <c r="AA99" s="117">
        <f t="shared" si="6"/>
        <v>1.6890000000000002E-2</v>
      </c>
      <c r="AB99" s="117">
        <f t="shared" si="6"/>
        <v>-4.6336600000000008</v>
      </c>
      <c r="AC99">
        <f t="shared" si="6"/>
        <v>0.26930219311610698</v>
      </c>
      <c r="AD99">
        <f t="shared" si="6"/>
        <v>15.360729646972713</v>
      </c>
      <c r="AE99">
        <f t="shared" si="6"/>
        <v>-1.4604694999999996</v>
      </c>
      <c r="AG99">
        <f t="shared" si="6"/>
        <v>13.900260146972718</v>
      </c>
      <c r="AI99">
        <f t="shared" si="6"/>
        <v>0</v>
      </c>
      <c r="AJ99">
        <f t="shared" si="6"/>
        <v>0</v>
      </c>
      <c r="AK99">
        <f t="shared" si="6"/>
        <v>4.5199999999999997E-2</v>
      </c>
      <c r="AL99">
        <f t="shared" si="6"/>
        <v>-0.88700000000000001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15.203480931661122</v>
      </c>
      <c r="F3">
        <f>GT_Spot!T3</f>
        <v>0</v>
      </c>
      <c r="G3">
        <f>PPCL_NG!T3</f>
        <v>31.23</v>
      </c>
      <c r="H3">
        <f>PPCL_Spot!T3</f>
        <v>0</v>
      </c>
      <c r="I3">
        <f>Bawana_NG!T3</f>
        <v>54.573793714510451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391.84646724292412</v>
      </c>
      <c r="P3" s="77">
        <v>57.153160439560445</v>
      </c>
      <c r="Q3" s="77">
        <v>10.903671999999998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253.39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-88</v>
      </c>
      <c r="AA3" s="117">
        <f>STOA!J3</f>
        <v>1.6300000000000001</v>
      </c>
      <c r="AB3" s="117">
        <f>-STOA!P3</f>
        <v>0</v>
      </c>
      <c r="AC3">
        <f>SUMIF(B3:AB3,"&gt;0")*$AC$2-SUMIF(B3:AB3,"&lt;0")*($AC$2/(1-$AC$2))+SUMIF(AI3:AN3,"&gt;0")*$AC$2-SUMIF(AI3:AN3,"&lt;0")*($AC$2/(1-$AC$2))</f>
        <v>8.0946361888782921</v>
      </c>
      <c r="AD3">
        <f>SUM(B3:AB3,AI3:AR3)-AC3</f>
        <v>704.8359381397778</v>
      </c>
      <c r="AE3">
        <f>'IDT-1'!F3</f>
        <v>0</v>
      </c>
      <c r="AF3" s="26"/>
      <c r="AG3">
        <f>SUM(AD3:AF3)</f>
        <v>704.8359381397778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15.203480931661122</v>
      </c>
      <c r="F4">
        <f>GT_Spot!T4</f>
        <v>0</v>
      </c>
      <c r="G4">
        <f>PPCL_NG!T4</f>
        <v>30.85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381.28573138722044</v>
      </c>
      <c r="P4" s="77">
        <v>57.153160439560445</v>
      </c>
      <c r="Q4" s="77">
        <v>10.903671999999998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253.5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-107</v>
      </c>
      <c r="AA4" s="117">
        <f>STOA!J4</f>
        <v>1.6300000000000001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8.2345648387491899</v>
      </c>
      <c r="AD4">
        <f t="shared" ref="AD4:AD67" si="1">SUM(B4:AB4,AI4:AR4)-AC4</f>
        <v>712.56147991969283</v>
      </c>
      <c r="AE4">
        <f>'IDT-1'!F4</f>
        <v>0</v>
      </c>
      <c r="AF4" s="26"/>
      <c r="AG4">
        <f t="shared" ref="AG4:AG67" si="2">SUM(AD4:AF4)</f>
        <v>712.56147991969283</v>
      </c>
      <c r="AI4" s="75">
        <f>PXIL!J4</f>
        <v>0</v>
      </c>
      <c r="AJ4" s="75">
        <f>PXIL!P4</f>
        <v>0</v>
      </c>
      <c r="AK4" s="75">
        <f>RTM_IEX!J4</f>
        <v>23.91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15.203480931661122</v>
      </c>
      <c r="F5">
        <f>GT_Spot!T5</f>
        <v>0</v>
      </c>
      <c r="G5">
        <f>PPCL_NG!T5</f>
        <v>30.85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385.73622289357439</v>
      </c>
      <c r="P5" s="77">
        <v>57.153160439560445</v>
      </c>
      <c r="Q5" s="77">
        <v>10.903671999999998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253.23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-122</v>
      </c>
      <c r="AA5" s="117">
        <f>STOA!J5</f>
        <v>1.6300000000000001</v>
      </c>
      <c r="AB5" s="117">
        <f>-STOA!P5</f>
        <v>0</v>
      </c>
      <c r="AC5">
        <f t="shared" si="0"/>
        <v>8.2828983520599859</v>
      </c>
      <c r="AD5">
        <f t="shared" si="1"/>
        <v>667.78363791273603</v>
      </c>
      <c r="AE5">
        <f>'IDT-1'!F5</f>
        <v>0</v>
      </c>
      <c r="AF5" s="26"/>
      <c r="AG5">
        <f t="shared" si="2"/>
        <v>667.78363791273603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15.203480931661122</v>
      </c>
      <c r="F6">
        <f>GT_Spot!T6</f>
        <v>0</v>
      </c>
      <c r="G6">
        <f>PPCL_NG!T6</f>
        <v>30.85</v>
      </c>
      <c r="H6">
        <f>PPCL_Spot!T6</f>
        <v>0</v>
      </c>
      <c r="I6">
        <f>Bawana_NG!T6</f>
        <v>53.359999999999992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363.25232524410143</v>
      </c>
      <c r="P6" s="77">
        <v>57.153160439560445</v>
      </c>
      <c r="Q6" s="77">
        <v>10.903671999999998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253.04999999999998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-130</v>
      </c>
      <c r="AA6" s="117">
        <f>STOA!J6</f>
        <v>1.6300000000000001</v>
      </c>
      <c r="AB6" s="117">
        <f>-STOA!P6</f>
        <v>0</v>
      </c>
      <c r="AC6">
        <f t="shared" si="0"/>
        <v>8.1919797977002329</v>
      </c>
      <c r="AD6">
        <f t="shared" si="1"/>
        <v>661.56065881762277</v>
      </c>
      <c r="AE6">
        <f>'IDT-1'!F6</f>
        <v>0</v>
      </c>
      <c r="AF6" s="26"/>
      <c r="AG6">
        <f t="shared" si="2"/>
        <v>661.56065881762277</v>
      </c>
      <c r="AI6" s="75">
        <f>PXIL!J6</f>
        <v>0</v>
      </c>
      <c r="AJ6" s="75">
        <f>PXIL!P6</f>
        <v>0</v>
      </c>
      <c r="AK6" s="75">
        <f>RTM_IEX!J6</f>
        <v>14.35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15.203480931661122</v>
      </c>
      <c r="F7">
        <f>GT_Spot!T7</f>
        <v>0</v>
      </c>
      <c r="G7">
        <f>PPCL_NG!T7</f>
        <v>30.85</v>
      </c>
      <c r="H7">
        <f>PPCL_Spot!T7</f>
        <v>0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354.73194285234888</v>
      </c>
      <c r="P7" s="77">
        <v>57.153160439560445</v>
      </c>
      <c r="Q7" s="77">
        <v>10.903671999999998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252.54999999999998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-138</v>
      </c>
      <c r="AA7" s="117">
        <f>STOA!J7</f>
        <v>1.6300000000000001</v>
      </c>
      <c r="AB7" s="117">
        <f>-STOA!P7</f>
        <v>0</v>
      </c>
      <c r="AC7">
        <f t="shared" si="0"/>
        <v>8.5456424665511168</v>
      </c>
      <c r="AD7">
        <f t="shared" si="1"/>
        <v>574.83661375701922</v>
      </c>
      <c r="AE7">
        <f>'IDT-1'!F7</f>
        <v>0</v>
      </c>
      <c r="AF7" s="26"/>
      <c r="AG7">
        <f t="shared" si="2"/>
        <v>574.83661375701922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15.203480931661122</v>
      </c>
      <c r="F8">
        <f>GT_Spot!T8</f>
        <v>0</v>
      </c>
      <c r="G8">
        <f>PPCL_NG!T8</f>
        <v>30.85</v>
      </c>
      <c r="H8">
        <f>PPCL_Spot!T8</f>
        <v>0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354.73191545234886</v>
      </c>
      <c r="P8" s="77">
        <v>57.153160439560445</v>
      </c>
      <c r="Q8" s="77">
        <v>10.903671999999998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252.39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-160</v>
      </c>
      <c r="AA8" s="117">
        <f>STOA!J8</f>
        <v>1.6300000000000001</v>
      </c>
      <c r="AB8" s="117">
        <f>-STOA!P8</f>
        <v>0</v>
      </c>
      <c r="AC8">
        <f t="shared" si="0"/>
        <v>8.3844279300316007</v>
      </c>
      <c r="AD8">
        <f t="shared" si="1"/>
        <v>592.83780089353877</v>
      </c>
      <c r="AE8">
        <f>'IDT-1'!F8</f>
        <v>0</v>
      </c>
      <c r="AF8" s="26"/>
      <c r="AG8">
        <f t="shared" si="2"/>
        <v>592.83780089353877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31.23</v>
      </c>
      <c r="H9">
        <f>PPCL_Spot!T9</f>
        <v>0</v>
      </c>
      <c r="I9">
        <f>Bawana_NG!T9</f>
        <v>53.359999999999992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352.88949529872974</v>
      </c>
      <c r="P9" s="77">
        <v>57.153160439560445</v>
      </c>
      <c r="Q9" s="77">
        <v>10.903671999999998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252.5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-171</v>
      </c>
      <c r="AA9" s="117">
        <f>STOA!J9</f>
        <v>1.6300000000000001</v>
      </c>
      <c r="AB9" s="117">
        <f>-STOA!P9</f>
        <v>0</v>
      </c>
      <c r="AC9">
        <f t="shared" si="0"/>
        <v>8.7365768963458326</v>
      </c>
      <c r="AD9">
        <f t="shared" si="1"/>
        <v>550.13857668906815</v>
      </c>
      <c r="AE9">
        <f>'IDT-1'!F9</f>
        <v>0</v>
      </c>
      <c r="AF9" s="26"/>
      <c r="AG9">
        <f t="shared" si="2"/>
        <v>550.13857668906815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30.08</v>
      </c>
      <c r="H10">
        <f>PPCL_Spot!T10</f>
        <v>0</v>
      </c>
      <c r="I10">
        <f>Bawana_NG!T10</f>
        <v>53.359999999999992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352.88946789872978</v>
      </c>
      <c r="P10" s="77">
        <v>47.252298901098904</v>
      </c>
      <c r="Q10" s="77">
        <v>10.903671999999998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252.42999999999998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-178</v>
      </c>
      <c r="AA10" s="117">
        <f>STOA!J10</f>
        <v>1.6300000000000001</v>
      </c>
      <c r="AB10" s="117">
        <f>-STOA!P10</f>
        <v>0</v>
      </c>
      <c r="AC10">
        <f t="shared" si="0"/>
        <v>8.4345161406768785</v>
      </c>
      <c r="AD10">
        <f t="shared" si="1"/>
        <v>562.31974850627546</v>
      </c>
      <c r="AE10">
        <f>'IDT-1'!F10</f>
        <v>0</v>
      </c>
      <c r="AF10" s="26"/>
      <c r="AG10">
        <f t="shared" si="2"/>
        <v>562.31974850627546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30.85</v>
      </c>
      <c r="H11">
        <f>PPCL_Spot!T11</f>
        <v>0</v>
      </c>
      <c r="I11">
        <f>Bawana_NG!T11</f>
        <v>53.359999999999992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353.70963492411283</v>
      </c>
      <c r="P11" s="77">
        <v>47.252298901098904</v>
      </c>
      <c r="Q11" s="77">
        <v>10.903671999999998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247.52999999999997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-185</v>
      </c>
      <c r="AA11" s="117">
        <f>STOA!J11</f>
        <v>1.6300000000000001</v>
      </c>
      <c r="AB11" s="117">
        <f>-STOA!P11</f>
        <v>0</v>
      </c>
      <c r="AC11">
        <f t="shared" si="0"/>
        <v>8.7782709664324514</v>
      </c>
      <c r="AD11">
        <f t="shared" si="1"/>
        <v>516.66616070590283</v>
      </c>
      <c r="AE11">
        <f>'IDT-1'!F11</f>
        <v>0</v>
      </c>
      <c r="AF11" s="26"/>
      <c r="AG11">
        <f t="shared" si="2"/>
        <v>516.66616070590283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30.85</v>
      </c>
      <c r="H12">
        <f>PPCL_Spot!T12</f>
        <v>0</v>
      </c>
      <c r="I12">
        <f>Bawana_NG!T12</f>
        <v>53.359999999999992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353.70960752411287</v>
      </c>
      <c r="P12" s="77">
        <v>47.252298901098904</v>
      </c>
      <c r="Q12" s="77">
        <v>10.903671999999998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247.23999999999998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-189</v>
      </c>
      <c r="AA12" s="117">
        <f>STOA!J12</f>
        <v>1.6300000000000001</v>
      </c>
      <c r="AB12" s="117">
        <f>-STOA!P12</f>
        <v>0</v>
      </c>
      <c r="AC12">
        <f t="shared" si="0"/>
        <v>8.589278047346351</v>
      </c>
      <c r="AD12">
        <f t="shared" si="1"/>
        <v>537.56512622498906</v>
      </c>
      <c r="AE12">
        <f>'IDT-1'!F12</f>
        <v>0</v>
      </c>
      <c r="AF12" s="26"/>
      <c r="AG12">
        <f t="shared" si="2"/>
        <v>537.56512622498906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30.85</v>
      </c>
      <c r="H13">
        <f>PPCL_Spot!T13</f>
        <v>0</v>
      </c>
      <c r="I13">
        <f>Bawana_NG!T13</f>
        <v>53.359999999999992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352.0335389324938</v>
      </c>
      <c r="P13" s="77">
        <v>47.252298901098904</v>
      </c>
      <c r="Q13" s="77">
        <v>10.903671999999998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246.76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-194</v>
      </c>
      <c r="AA13" s="117">
        <f>STOA!J13</f>
        <v>1.6300000000000001</v>
      </c>
      <c r="AB13" s="117">
        <f>-STOA!P13</f>
        <v>0</v>
      </c>
      <c r="AC13">
        <f t="shared" si="0"/>
        <v>8.7478671941840105</v>
      </c>
      <c r="AD13">
        <f t="shared" si="1"/>
        <v>515.25046848653244</v>
      </c>
      <c r="AE13">
        <f>'IDT-1'!F13</f>
        <v>0</v>
      </c>
      <c r="AF13" s="26"/>
      <c r="AG13">
        <f t="shared" si="2"/>
        <v>515.25046848653244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30.85</v>
      </c>
      <c r="H14">
        <f>PPCL_Spot!T14</f>
        <v>0</v>
      </c>
      <c r="I14">
        <f>Bawana_NG!T14</f>
        <v>53.359999999999992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353.79456658011281</v>
      </c>
      <c r="P14" s="77">
        <v>47.252298901098904</v>
      </c>
      <c r="Q14" s="77">
        <v>10.903671999999998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246.88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-196</v>
      </c>
      <c r="AA14" s="117">
        <f>STOA!J14</f>
        <v>1.6300000000000001</v>
      </c>
      <c r="AB14" s="117">
        <f>-STOA!P14</f>
        <v>0</v>
      </c>
      <c r="AC14">
        <f t="shared" si="0"/>
        <v>8.6490045796945179</v>
      </c>
      <c r="AD14">
        <f t="shared" si="1"/>
        <v>530.23035874864092</v>
      </c>
      <c r="AE14">
        <f>'IDT-1'!F14</f>
        <v>0</v>
      </c>
      <c r="AF14" s="26"/>
      <c r="AG14">
        <f t="shared" si="2"/>
        <v>530.23035874864092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55.587460368221478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353.80428425811283</v>
      </c>
      <c r="P15" s="77">
        <v>47.252298901098904</v>
      </c>
      <c r="Q15" s="77">
        <v>10.903671999999998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247.23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-202</v>
      </c>
      <c r="AA15" s="117">
        <f>STOA!J15</f>
        <v>1.6300000000000001</v>
      </c>
      <c r="AB15" s="117">
        <f>-STOA!P15</f>
        <v>0</v>
      </c>
      <c r="AC15">
        <f t="shared" si="0"/>
        <v>9.0289989749112749</v>
      </c>
      <c r="AD15">
        <f t="shared" si="1"/>
        <v>490.66754239964575</v>
      </c>
      <c r="AE15">
        <f>'IDT-1'!F15</f>
        <v>0</v>
      </c>
      <c r="AF15" s="26"/>
      <c r="AG15">
        <f t="shared" si="2"/>
        <v>490.66754239964575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30.85</v>
      </c>
      <c r="H16">
        <f>PPCL_Spot!T16</f>
        <v>0</v>
      </c>
      <c r="I16">
        <f>Bawana_NG!T16</f>
        <v>55.587460368221478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354.27519202142224</v>
      </c>
      <c r="P16" s="77">
        <v>57.153160439560445</v>
      </c>
      <c r="Q16" s="77">
        <v>10.903671999999998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240.57999999999998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-206</v>
      </c>
      <c r="AA16" s="117">
        <f>STOA!J16</f>
        <v>1.6300000000000001</v>
      </c>
      <c r="AB16" s="117">
        <f>-STOA!P16</f>
        <v>0</v>
      </c>
      <c r="AC16">
        <f t="shared" si="0"/>
        <v>8.8376952291897819</v>
      </c>
      <c r="AD16">
        <f t="shared" si="1"/>
        <v>521.35061544713813</v>
      </c>
      <c r="AE16">
        <f>'IDT-1'!F16</f>
        <v>0</v>
      </c>
      <c r="AF16" s="26"/>
      <c r="AG16">
        <f t="shared" si="2"/>
        <v>521.35061544713813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30.85</v>
      </c>
      <c r="H17">
        <f>PPCL_Spot!T17</f>
        <v>0</v>
      </c>
      <c r="I17">
        <f>Bawana_NG!T17</f>
        <v>55.587460368221478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354.04959683127254</v>
      </c>
      <c r="P17" s="77">
        <v>47.252298901098904</v>
      </c>
      <c r="Q17" s="77">
        <v>10.903671999999998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241.24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-207</v>
      </c>
      <c r="AA17" s="117">
        <f>STOA!J17</f>
        <v>1.6300000000000001</v>
      </c>
      <c r="AB17" s="117">
        <f>-STOA!P17</f>
        <v>0</v>
      </c>
      <c r="AC17">
        <f t="shared" si="0"/>
        <v>8.6300966246672672</v>
      </c>
      <c r="AD17">
        <f t="shared" si="1"/>
        <v>526.09175732304936</v>
      </c>
      <c r="AE17">
        <f>'IDT-1'!F17</f>
        <v>0</v>
      </c>
      <c r="AF17" s="26"/>
      <c r="AG17">
        <f t="shared" si="2"/>
        <v>526.09175732304936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30.85</v>
      </c>
      <c r="H18">
        <f>PPCL_Spot!T18</f>
        <v>0</v>
      </c>
      <c r="I18">
        <f>Bawana_NG!T18</f>
        <v>55.587460368221478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353.73790020847258</v>
      </c>
      <c r="P18" s="77">
        <v>47.252298901098904</v>
      </c>
      <c r="Q18" s="77">
        <v>10.903671999999998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241.34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-210</v>
      </c>
      <c r="AA18" s="117">
        <f>STOA!J18</f>
        <v>1.6300000000000001</v>
      </c>
      <c r="AB18" s="117">
        <f>-STOA!P18</f>
        <v>0</v>
      </c>
      <c r="AC18">
        <f t="shared" si="0"/>
        <v>8.7880399897861441</v>
      </c>
      <c r="AD18">
        <f t="shared" si="1"/>
        <v>507.72211733513052</v>
      </c>
      <c r="AE18">
        <f>'IDT-1'!F18</f>
        <v>0</v>
      </c>
      <c r="AF18" s="26"/>
      <c r="AG18">
        <f t="shared" si="2"/>
        <v>507.72211733513052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30.85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355.0697442182078</v>
      </c>
      <c r="P19" s="77">
        <v>47.252298901098904</v>
      </c>
      <c r="Q19" s="77">
        <v>10.903671999999998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240.7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-205</v>
      </c>
      <c r="AA19" s="117">
        <f>STOA!J19</f>
        <v>1.6300000000000001</v>
      </c>
      <c r="AB19" s="117">
        <f>-STOA!P19</f>
        <v>0</v>
      </c>
      <c r="AC19">
        <f t="shared" si="0"/>
        <v>8.8780834434083236</v>
      </c>
      <c r="AD19">
        <f t="shared" si="1"/>
        <v>487.73111260755951</v>
      </c>
      <c r="AE19">
        <f>'IDT-1'!F19</f>
        <v>0</v>
      </c>
      <c r="AF19" s="26"/>
      <c r="AG19">
        <f t="shared" si="2"/>
        <v>487.73111260755951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30.85</v>
      </c>
      <c r="H20">
        <f>PPCL_Spot!T20</f>
        <v>0</v>
      </c>
      <c r="I20">
        <f>Bawana_NG!T20</f>
        <v>52.239999999999995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353.28975144748262</v>
      </c>
      <c r="P20" s="77">
        <v>47.252298901098904</v>
      </c>
      <c r="Q20" s="77">
        <v>10.903671999999998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252.09999999999997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-204</v>
      </c>
      <c r="AA20" s="117">
        <f>STOA!J20</f>
        <v>1.6300000000000001</v>
      </c>
      <c r="AB20" s="117">
        <f>-STOA!P20</f>
        <v>0</v>
      </c>
      <c r="AC20">
        <f t="shared" si="0"/>
        <v>8.5296670033939801</v>
      </c>
      <c r="AD20">
        <f t="shared" si="1"/>
        <v>550.93953627684857</v>
      </c>
      <c r="AE20">
        <f>'IDT-1'!F20</f>
        <v>0</v>
      </c>
      <c r="AF20" s="26"/>
      <c r="AG20">
        <f t="shared" si="2"/>
        <v>550.93953627684857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50.87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353.5073435128956</v>
      </c>
      <c r="P21" s="77">
        <v>57.153160439560445</v>
      </c>
      <c r="Q21" s="77">
        <v>10.903671999999998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247.98999999999998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-200</v>
      </c>
      <c r="AA21" s="117">
        <f>STOA!J21</f>
        <v>1.6300000000000001</v>
      </c>
      <c r="AB21" s="117">
        <f>-STOA!P21</f>
        <v>0</v>
      </c>
      <c r="AC21">
        <f t="shared" si="0"/>
        <v>8.5281968850192964</v>
      </c>
      <c r="AD21">
        <f t="shared" si="1"/>
        <v>558.80945999909795</v>
      </c>
      <c r="AE21">
        <f>'IDT-1'!F21</f>
        <v>0</v>
      </c>
      <c r="AF21" s="26"/>
      <c r="AG21">
        <f t="shared" si="2"/>
        <v>558.80945999909795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30.85</v>
      </c>
      <c r="H22">
        <f>PPCL_Spot!T22</f>
        <v>0</v>
      </c>
      <c r="I22">
        <f>Bawana_NG!T22</f>
        <v>50.183526361915085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353.46818519814735</v>
      </c>
      <c r="P22" s="77">
        <v>57.153160439560445</v>
      </c>
      <c r="Q22" s="77">
        <v>10.903671999999998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247.83999999999997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-193</v>
      </c>
      <c r="AA22" s="117">
        <f>STOA!J22</f>
        <v>1.6300000000000001</v>
      </c>
      <c r="AB22" s="117">
        <f>-STOA!P22</f>
        <v>0</v>
      </c>
      <c r="AC22">
        <f t="shared" si="0"/>
        <v>8.4651204311789954</v>
      </c>
      <c r="AD22">
        <f t="shared" si="1"/>
        <v>565.76690450010494</v>
      </c>
      <c r="AE22">
        <f>'IDT-1'!F22</f>
        <v>0</v>
      </c>
      <c r="AF22" s="26"/>
      <c r="AG22">
        <f t="shared" si="2"/>
        <v>565.76690450010494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30.85</v>
      </c>
      <c r="H23">
        <f>PPCL_Spot!T23</f>
        <v>0</v>
      </c>
      <c r="I23">
        <f>Bawana_NG!T23</f>
        <v>50.001413536712747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352.79654603898405</v>
      </c>
      <c r="P23" s="77">
        <v>57.153160439560445</v>
      </c>
      <c r="Q23" s="77">
        <v>10.903671999999998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247.60999999999999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-183</v>
      </c>
      <c r="AA23" s="117">
        <f>STOA!J23</f>
        <v>1.6300000000000001</v>
      </c>
      <c r="AB23" s="117">
        <f>-STOA!P23</f>
        <v>0</v>
      </c>
      <c r="AC23">
        <f t="shared" si="0"/>
        <v>8.4930821384946249</v>
      </c>
      <c r="AD23">
        <f t="shared" si="1"/>
        <v>589.00519080842378</v>
      </c>
      <c r="AE23">
        <f>'IDT-1'!F23</f>
        <v>0</v>
      </c>
      <c r="AF23" s="26"/>
      <c r="AG23">
        <f t="shared" si="2"/>
        <v>589.00519080842378</v>
      </c>
      <c r="AI23" s="75">
        <f>PXIL!J23</f>
        <v>0</v>
      </c>
      <c r="AJ23" s="75">
        <f>PXIL!P23</f>
        <v>0</v>
      </c>
      <c r="AK23" s="75">
        <f>RTM_IEX!J23</f>
        <v>14.35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30.85</v>
      </c>
      <c r="H24">
        <f>PPCL_Spot!T24</f>
        <v>0</v>
      </c>
      <c r="I24">
        <f>Bawana_NG!T24</f>
        <v>50.001414831215058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353.24060944289664</v>
      </c>
      <c r="P24" s="77">
        <v>57.153160439560445</v>
      </c>
      <c r="Q24" s="77">
        <v>10.903671999999998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247.32999999999998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-169</v>
      </c>
      <c r="AA24" s="117">
        <f>STOA!J24</f>
        <v>1.6300000000000001</v>
      </c>
      <c r="AB24" s="117">
        <f>-STOA!P24</f>
        <v>0</v>
      </c>
      <c r="AC24">
        <f t="shared" si="0"/>
        <v>8.4659053105848248</v>
      </c>
      <c r="AD24">
        <f t="shared" si="1"/>
        <v>563.84643233474844</v>
      </c>
      <c r="AE24">
        <f>'IDT-1'!F24</f>
        <v>0</v>
      </c>
      <c r="AF24" s="26"/>
      <c r="AG24">
        <f t="shared" si="2"/>
        <v>563.84643233474844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30.85</v>
      </c>
      <c r="H25">
        <f>PPCL_Spot!T25</f>
        <v>0</v>
      </c>
      <c r="I25">
        <f>Bawana_NG!T25</f>
        <v>50.001424774326381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370.88500875495697</v>
      </c>
      <c r="P25" s="77">
        <v>57.153160439560445</v>
      </c>
      <c r="Q25" s="77">
        <v>10.903671999999998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246.86999999999998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-147</v>
      </c>
      <c r="AA25" s="117">
        <f>STOA!J25</f>
        <v>1.6300000000000001</v>
      </c>
      <c r="AB25" s="117">
        <f>-STOA!P25</f>
        <v>0</v>
      </c>
      <c r="AC25">
        <f t="shared" si="0"/>
        <v>8.4524161184871556</v>
      </c>
      <c r="AD25">
        <f t="shared" si="1"/>
        <v>656.74433078201787</v>
      </c>
      <c r="AE25">
        <f>'IDT-1'!F25</f>
        <v>0</v>
      </c>
      <c r="AF25" s="26"/>
      <c r="AG25">
        <f t="shared" si="2"/>
        <v>656.74433078201787</v>
      </c>
      <c r="AI25" s="75">
        <f>PXIL!J25</f>
        <v>0</v>
      </c>
      <c r="AJ25" s="75">
        <f>PXIL!P25</f>
        <v>0</v>
      </c>
      <c r="AK25" s="75">
        <f>RTM_IEX!J25</f>
        <v>28.7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30.85</v>
      </c>
      <c r="H26">
        <f>PPCL_Spot!T26</f>
        <v>0</v>
      </c>
      <c r="I26">
        <f>Bawana_NG!T26</f>
        <v>50.001416113880666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385.64262893363326</v>
      </c>
      <c r="P26" s="77">
        <v>57.153160439560445</v>
      </c>
      <c r="Q26" s="77">
        <v>10.903671999999998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246.59999999999997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-137</v>
      </c>
      <c r="AA26" s="117">
        <f>STOA!J26</f>
        <v>1.6300000000000001</v>
      </c>
      <c r="AB26" s="117">
        <f>-STOA!P26</f>
        <v>0</v>
      </c>
      <c r="AC26">
        <f t="shared" si="0"/>
        <v>8.5331898246256319</v>
      </c>
      <c r="AD26">
        <f t="shared" si="1"/>
        <v>685.93116859410986</v>
      </c>
      <c r="AE26">
        <f>'IDT-1'!F26</f>
        <v>0</v>
      </c>
      <c r="AF26" s="26"/>
      <c r="AG26">
        <f t="shared" si="2"/>
        <v>685.93116859410986</v>
      </c>
      <c r="AI26" s="75">
        <f>PXIL!J26</f>
        <v>0</v>
      </c>
      <c r="AJ26" s="75">
        <f>PXIL!P26</f>
        <v>0</v>
      </c>
      <c r="AK26" s="75">
        <f>RTM_IEX!J26</f>
        <v>33.479999999999997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11.57</v>
      </c>
      <c r="H27">
        <f>PPCL_Spot!T27</f>
        <v>15.42</v>
      </c>
      <c r="I27">
        <f>Bawana_NG!T27</f>
        <v>49.12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423.49267457334196</v>
      </c>
      <c r="P27" s="77">
        <v>67.968325274725274</v>
      </c>
      <c r="Q27" s="77">
        <v>16.662307999999999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249.76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-132</v>
      </c>
      <c r="AA27" s="117">
        <f>STOA!J27</f>
        <v>1.58</v>
      </c>
      <c r="AB27" s="117">
        <f>-STOA!P27</f>
        <v>0</v>
      </c>
      <c r="AC27">
        <f t="shared" si="0"/>
        <v>8.8807017622462769</v>
      </c>
      <c r="AD27">
        <f t="shared" si="1"/>
        <v>684.89608701748216</v>
      </c>
      <c r="AE27">
        <f>'IDT-1'!F27</f>
        <v>0</v>
      </c>
      <c r="AF27" s="26"/>
      <c r="AG27">
        <f t="shared" si="2"/>
        <v>684.89608701748216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11.57</v>
      </c>
      <c r="H28">
        <f>PPCL_Spot!T28</f>
        <v>16.388071991530406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476.95244170037688</v>
      </c>
      <c r="P28" s="77">
        <v>79.421661538461549</v>
      </c>
      <c r="Q28" s="77">
        <v>22.433216000000002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292.60999999999996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-324</v>
      </c>
      <c r="AA28" s="117">
        <f>STOA!J28</f>
        <v>1.58</v>
      </c>
      <c r="AB28" s="117">
        <f>-STOA!P28</f>
        <v>0</v>
      </c>
      <c r="AC28">
        <f t="shared" si="0"/>
        <v>11.807535392217149</v>
      </c>
      <c r="AD28">
        <f t="shared" si="1"/>
        <v>679.08133676981288</v>
      </c>
      <c r="AE28">
        <f>'IDT-1'!F28</f>
        <v>-7.4960000000000004</v>
      </c>
      <c r="AF28" s="26"/>
      <c r="AG28">
        <f t="shared" si="2"/>
        <v>671.5853367698129</v>
      </c>
      <c r="AI28" s="75">
        <f>PXIL!J28</f>
        <v>0</v>
      </c>
      <c r="AJ28" s="75">
        <f>PXIL!P28</f>
        <v>0</v>
      </c>
      <c r="AK28" s="75">
        <f>RTM_IEX!J28</f>
        <v>33.479999999999997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11.57</v>
      </c>
      <c r="H29">
        <f>PPCL_Spot!T29</f>
        <v>16.388071991530406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481.29633322290715</v>
      </c>
      <c r="P29" s="77">
        <v>79.421661538461549</v>
      </c>
      <c r="Q29" s="77">
        <v>22.433216000000002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330.21999999999997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-287</v>
      </c>
      <c r="AA29" s="117">
        <f>STOA!J29</f>
        <v>1.58</v>
      </c>
      <c r="AB29" s="117">
        <f>-STOA!P29</f>
        <v>0</v>
      </c>
      <c r="AC29">
        <f t="shared" si="0"/>
        <v>11.80617491929419</v>
      </c>
      <c r="AD29">
        <f t="shared" si="1"/>
        <v>753.25658876526609</v>
      </c>
      <c r="AE29">
        <f>'IDT-1'!F29</f>
        <v>-36.328000000000003</v>
      </c>
      <c r="AF29" s="26"/>
      <c r="AG29">
        <f t="shared" si="2"/>
        <v>716.92858876526611</v>
      </c>
      <c r="AI29" s="75">
        <f>PXIL!J29</f>
        <v>0</v>
      </c>
      <c r="AJ29" s="75">
        <f>PXIL!P29</f>
        <v>0</v>
      </c>
      <c r="AK29" s="75">
        <f>RTM_IEX!J29</f>
        <v>28.7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11.57</v>
      </c>
      <c r="H30">
        <f>PPCL_Spot!T30</f>
        <v>16.388071991530406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498.48790994488888</v>
      </c>
      <c r="P30" s="77">
        <v>79.421661538461549</v>
      </c>
      <c r="Q30" s="77">
        <v>16.662307999999999</v>
      </c>
      <c r="R30" s="80">
        <v>1.8225454545454545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358.18999999999994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-235</v>
      </c>
      <c r="AA30" s="117">
        <f>STOA!J30</f>
        <v>1.58</v>
      </c>
      <c r="AB30" s="117">
        <f>-STOA!P30</f>
        <v>0</v>
      </c>
      <c r="AC30">
        <f t="shared" si="0"/>
        <v>11.666356572893466</v>
      </c>
      <c r="AD30">
        <f t="shared" si="1"/>
        <v>841.96962128819371</v>
      </c>
      <c r="AE30">
        <f>'IDT-1'!F30</f>
        <v>-68.62</v>
      </c>
      <c r="AF30" s="26"/>
      <c r="AG30">
        <f t="shared" si="2"/>
        <v>773.3496212881937</v>
      </c>
      <c r="AI30" s="75">
        <f>PXIL!J30</f>
        <v>0</v>
      </c>
      <c r="AJ30" s="75">
        <f>PXIL!P30</f>
        <v>0</v>
      </c>
      <c r="AK30" s="75">
        <f>RTM_IEX!J30</f>
        <v>23.92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26.49</v>
      </c>
      <c r="F31">
        <f>GT_Spot!T31</f>
        <v>0</v>
      </c>
      <c r="G31">
        <f>PPCL_NG!T31</f>
        <v>11.57</v>
      </c>
      <c r="H31">
        <f>PPCL_Spot!T31</f>
        <v>25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523.32478039464809</v>
      </c>
      <c r="P31" s="77">
        <v>79.421661538461549</v>
      </c>
      <c r="Q31" s="77">
        <v>23.997896000000001</v>
      </c>
      <c r="R31" s="80">
        <v>5.6967272727272729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368.78000000000003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-233</v>
      </c>
      <c r="AA31" s="117">
        <f>STOA!J31</f>
        <v>1.58</v>
      </c>
      <c r="AB31" s="117">
        <f>-STOA!P31</f>
        <v>0</v>
      </c>
      <c r="AC31">
        <f t="shared" si="0"/>
        <v>12.113274361704825</v>
      </c>
      <c r="AD31">
        <f t="shared" si="1"/>
        <v>876.23779084413195</v>
      </c>
      <c r="AE31">
        <f>'IDT-1'!F31</f>
        <v>-104.94799999999999</v>
      </c>
      <c r="AF31" s="26"/>
      <c r="AG31">
        <f t="shared" si="2"/>
        <v>771.28979084413197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26.49</v>
      </c>
      <c r="F32">
        <f>GT_Spot!T32</f>
        <v>0</v>
      </c>
      <c r="G32">
        <f>PPCL_NG!T32</f>
        <v>11.57</v>
      </c>
      <c r="H32">
        <f>PPCL_Spot!T32</f>
        <v>24.996875390576182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533.42456880024815</v>
      </c>
      <c r="P32" s="77">
        <v>79.421661538461549</v>
      </c>
      <c r="Q32" s="77">
        <v>26.473772000000004</v>
      </c>
      <c r="R32" s="80">
        <v>6.5927272727272745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373.6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-145</v>
      </c>
      <c r="AA32" s="117">
        <f>STOA!J32</f>
        <v>1.58</v>
      </c>
      <c r="AB32" s="117">
        <f>-STOA!P32</f>
        <v>0</v>
      </c>
      <c r="AC32">
        <f t="shared" si="0"/>
        <v>11.406533014736036</v>
      </c>
      <c r="AD32">
        <f t="shared" si="1"/>
        <v>993.50307198727705</v>
      </c>
      <c r="AE32">
        <f>'IDT-1'!F32</f>
        <v>-155.11500000000001</v>
      </c>
      <c r="AF32" s="26"/>
      <c r="AG32">
        <f t="shared" si="2"/>
        <v>838.38807198727704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11.57</v>
      </c>
      <c r="H33">
        <f>PPCL_Spot!T33</f>
        <v>16.388071991530406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581.0142178206479</v>
      </c>
      <c r="P33" s="77">
        <v>79.421661538461549</v>
      </c>
      <c r="Q33" s="77">
        <v>26.473772000000004</v>
      </c>
      <c r="R33" s="80">
        <v>6.5927272727272745</v>
      </c>
      <c r="S33" s="80">
        <v>0</v>
      </c>
      <c r="T33" s="78">
        <f>SUMPRODUCT(LTA!F33:AJ33,LTA!F$101:AJ$101,LTA!F$105:AJ$105)</f>
        <v>1.24</v>
      </c>
      <c r="U33" s="78">
        <f>SUMPRODUCT(LTA!F33:AJ33,LTA!F$102:AJ$102,LTA!F$105:AJ$105)</f>
        <v>381.99000000000007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-115</v>
      </c>
      <c r="AA33" s="117">
        <f>STOA!J33</f>
        <v>1.58</v>
      </c>
      <c r="AB33" s="117">
        <f>-STOA!P33</f>
        <v>0</v>
      </c>
      <c r="AC33">
        <f t="shared" si="0"/>
        <v>11.96918726273671</v>
      </c>
      <c r="AD33">
        <f t="shared" si="1"/>
        <v>1117.1447442922915</v>
      </c>
      <c r="AE33">
        <f>'IDT-1'!F33</f>
        <v>-164.91800000000001</v>
      </c>
      <c r="AF33" s="26"/>
      <c r="AG33">
        <f t="shared" si="2"/>
        <v>952.22674429229153</v>
      </c>
      <c r="AI33" s="75">
        <f>PXIL!J33</f>
        <v>0</v>
      </c>
      <c r="AJ33" s="75">
        <f>PXIL!P33</f>
        <v>0</v>
      </c>
      <c r="AK33" s="75">
        <f>RTM_IEX!J33</f>
        <v>57.39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11.57</v>
      </c>
      <c r="H34">
        <f>PPCL_Spot!T34</f>
        <v>16.388071991530406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584.79334936614782</v>
      </c>
      <c r="P34" s="77">
        <v>79.421661538461549</v>
      </c>
      <c r="Q34" s="77">
        <v>26.473772000000004</v>
      </c>
      <c r="R34" s="80">
        <v>6.5927272727272745</v>
      </c>
      <c r="S34" s="80">
        <v>0</v>
      </c>
      <c r="T34" s="78">
        <f>SUMPRODUCT(LTA!F34:AJ34,LTA!F$101:AJ$101,LTA!F$105:AJ$105)</f>
        <v>3.09</v>
      </c>
      <c r="U34" s="78">
        <f>SUMPRODUCT(LTA!F34:AJ34,LTA!F$102:AJ$102,LTA!F$105:AJ$105)</f>
        <v>390.61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-52</v>
      </c>
      <c r="AA34" s="117">
        <f>STOA!J34</f>
        <v>1.58</v>
      </c>
      <c r="AB34" s="117">
        <f>-STOA!P34</f>
        <v>0</v>
      </c>
      <c r="AC34">
        <f t="shared" si="0"/>
        <v>11.451129586438805</v>
      </c>
      <c r="AD34">
        <f t="shared" si="1"/>
        <v>1185.3519335140893</v>
      </c>
      <c r="AE34">
        <f>'IDT-1'!F34</f>
        <v>-205.85900000000001</v>
      </c>
      <c r="AF34" s="26"/>
      <c r="AG34">
        <f t="shared" si="2"/>
        <v>979.49293351408926</v>
      </c>
      <c r="AI34" s="75">
        <f>PXIL!J34</f>
        <v>0</v>
      </c>
      <c r="AJ34" s="75">
        <f>PXIL!P34</f>
        <v>0</v>
      </c>
      <c r="AK34" s="75">
        <f>RTM_IEX!J34</f>
        <v>47.83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11.57</v>
      </c>
      <c r="H35">
        <f>PPCL_Spot!T35</f>
        <v>16.388071991530406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611.99974791414797</v>
      </c>
      <c r="P35" s="77">
        <v>79.421661538461549</v>
      </c>
      <c r="Q35" s="77">
        <v>26.473772000000004</v>
      </c>
      <c r="R35" s="80">
        <v>8.3745454545454532</v>
      </c>
      <c r="S35" s="80">
        <v>0</v>
      </c>
      <c r="T35" s="78">
        <f>SUMPRODUCT(LTA!F35:AJ35,LTA!F$101:AJ$101,LTA!F$105:AJ$105)</f>
        <v>5.7200000000000006</v>
      </c>
      <c r="U35" s="78">
        <f>SUMPRODUCT(LTA!F35:AJ35,LTA!F$102:AJ$102,LTA!F$105:AJ$105)</f>
        <v>397.13000000000011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</v>
      </c>
      <c r="AA35" s="117">
        <f>STOA!J35</f>
        <v>1.58</v>
      </c>
      <c r="AB35" s="117">
        <f>-STOA!P35</f>
        <v>0</v>
      </c>
      <c r="AC35">
        <f t="shared" si="0"/>
        <v>11.770635430384372</v>
      </c>
      <c r="AD35">
        <f t="shared" si="1"/>
        <v>1291.6506443999622</v>
      </c>
      <c r="AE35">
        <f>'IDT-1'!F35</f>
        <v>-228.92500000000001</v>
      </c>
      <c r="AF35" s="26"/>
      <c r="AG35">
        <f t="shared" si="2"/>
        <v>1062.7256443999622</v>
      </c>
      <c r="AI35" s="75">
        <f>PXIL!J35</f>
        <v>0</v>
      </c>
      <c r="AJ35" s="75">
        <f>PXIL!P35</f>
        <v>0</v>
      </c>
      <c r="AK35" s="75">
        <f>RTM_IEX!J35</f>
        <v>81.31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11.57</v>
      </c>
      <c r="H36">
        <f>PPCL_Spot!T36</f>
        <v>16.388071991530406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618.46410442734782</v>
      </c>
      <c r="P36" s="77">
        <v>79.421661538461549</v>
      </c>
      <c r="Q36" s="77">
        <v>26.473772000000004</v>
      </c>
      <c r="R36" s="80">
        <v>8.3745454545454532</v>
      </c>
      <c r="S36" s="80">
        <v>0</v>
      </c>
      <c r="T36" s="78">
        <f>SUMPRODUCT(LTA!F36:AJ36,LTA!F$101:AJ$101,LTA!F$105:AJ$105)</f>
        <v>8.7199999999999989</v>
      </c>
      <c r="U36" s="78">
        <f>SUMPRODUCT(LTA!F36:AJ36,LTA!F$102:AJ$102,LTA!F$105:AJ$105)</f>
        <v>406.67000000000013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1.58</v>
      </c>
      <c r="AB36" s="117">
        <f>-STOA!P36</f>
        <v>0</v>
      </c>
      <c r="AC36">
        <f t="shared" si="0"/>
        <v>11.829009599823209</v>
      </c>
      <c r="AD36">
        <f t="shared" si="1"/>
        <v>1332.3766267437231</v>
      </c>
      <c r="AE36">
        <f>'IDT-1'!F36</f>
        <v>-257.75700000000001</v>
      </c>
      <c r="AF36" s="26"/>
      <c r="AG36">
        <f t="shared" si="2"/>
        <v>1074.6196267437231</v>
      </c>
      <c r="AI36" s="75">
        <f>PXIL!J36</f>
        <v>0</v>
      </c>
      <c r="AJ36" s="75">
        <f>PXIL!P36</f>
        <v>0</v>
      </c>
      <c r="AK36" s="75">
        <f>RTM_IEX!J36</f>
        <v>86.09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15.203480931661122</v>
      </c>
      <c r="F37">
        <f>GT_Spot!T37</f>
        <v>0</v>
      </c>
      <c r="G37">
        <f>PPCL_NG!T37</f>
        <v>11.57</v>
      </c>
      <c r="H37">
        <f>PPCL_Spot!T37</f>
        <v>16.388071991530406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687.11665997711157</v>
      </c>
      <c r="P37" s="77">
        <v>79.421661538461549</v>
      </c>
      <c r="Q37" s="77">
        <v>26.473772000000004</v>
      </c>
      <c r="R37" s="80">
        <v>8.3745454545454532</v>
      </c>
      <c r="S37" s="80">
        <v>0</v>
      </c>
      <c r="T37" s="78">
        <f>SUMPRODUCT(LTA!F37:AJ37,LTA!F$101:AJ$101,LTA!F$105:AJ$105)</f>
        <v>12.23</v>
      </c>
      <c r="U37" s="78">
        <f>SUMPRODUCT(LTA!F37:AJ37,LTA!F$102:AJ$102,LTA!F$105:AJ$105)</f>
        <v>444.01000000000005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1.58</v>
      </c>
      <c r="AB37" s="117">
        <f>-STOA!P37</f>
        <v>0</v>
      </c>
      <c r="AC37">
        <f t="shared" si="0"/>
        <v>12.123821363883081</v>
      </c>
      <c r="AD37">
        <f t="shared" si="1"/>
        <v>1345.494370529427</v>
      </c>
      <c r="AE37">
        <f>'IDT-1'!F37</f>
        <v>-334</v>
      </c>
      <c r="AF37" s="26"/>
      <c r="AG37">
        <f t="shared" si="2"/>
        <v>1011.494370529427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15.203480931661122</v>
      </c>
      <c r="F38">
        <f>GT_Spot!T38</f>
        <v>0</v>
      </c>
      <c r="G38">
        <f>PPCL_NG!T38</f>
        <v>11.57</v>
      </c>
      <c r="H38">
        <f>PPCL_Spot!T38</f>
        <v>15.42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671.38484808080693</v>
      </c>
      <c r="P38" s="77">
        <v>79.421661538461549</v>
      </c>
      <c r="Q38" s="77">
        <v>26.473772000000004</v>
      </c>
      <c r="R38" s="80">
        <v>8.3745454545454532</v>
      </c>
      <c r="S38" s="80">
        <v>0</v>
      </c>
      <c r="T38" s="78">
        <f>SUMPRODUCT(LTA!F38:AJ38,LTA!F$101:AJ$101,LTA!F$105:AJ$105)</f>
        <v>16.03</v>
      </c>
      <c r="U38" s="78">
        <f>SUMPRODUCT(LTA!F38:AJ38,LTA!F$102:AJ$102,LTA!F$105:AJ$105)</f>
        <v>454.30000000000007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1.58</v>
      </c>
      <c r="AB38" s="117">
        <f>-STOA!P38</f>
        <v>0</v>
      </c>
      <c r="AC38">
        <f t="shared" si="0"/>
        <v>12.517105110448181</v>
      </c>
      <c r="AD38">
        <f t="shared" si="1"/>
        <v>1409.8812028950269</v>
      </c>
      <c r="AE38">
        <f>'IDT-1'!F38</f>
        <v>-357.65499999999997</v>
      </c>
      <c r="AF38" s="26"/>
      <c r="AG38">
        <f t="shared" si="2"/>
        <v>1052.226202895027</v>
      </c>
      <c r="AI38" s="75">
        <f>PXIL!J38</f>
        <v>0</v>
      </c>
      <c r="AJ38" s="75">
        <f>PXIL!P38</f>
        <v>0</v>
      </c>
      <c r="AK38" s="75">
        <f>RTM_IEX!J38</f>
        <v>57.39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25.39</v>
      </c>
      <c r="F39">
        <f>GT_Spot!T39</f>
        <v>0</v>
      </c>
      <c r="G39">
        <f>PPCL_NG!T39</f>
        <v>11.57</v>
      </c>
      <c r="H39">
        <f>PPCL_Spot!T39</f>
        <v>25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655.48607899927674</v>
      </c>
      <c r="P39" s="77">
        <v>79.421661538461549</v>
      </c>
      <c r="Q39" s="77">
        <v>26.473772000000004</v>
      </c>
      <c r="R39" s="80">
        <v>8.3745454545454532</v>
      </c>
      <c r="S39" s="80">
        <v>0</v>
      </c>
      <c r="T39" s="78">
        <f>SUMPRODUCT(LTA!F39:AJ39,LTA!F$101:AJ$101,LTA!F$105:AJ$105)</f>
        <v>19.96</v>
      </c>
      <c r="U39" s="78">
        <f>SUMPRODUCT(LTA!F39:AJ39,LTA!F$102:AJ$102,LTA!F$105:AJ$105)</f>
        <v>457.49000000000007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1.58</v>
      </c>
      <c r="AB39" s="117">
        <f>-STOA!P39</f>
        <v>0</v>
      </c>
      <c r="AC39">
        <f t="shared" si="0"/>
        <v>12.782141310332097</v>
      </c>
      <c r="AD39">
        <f t="shared" si="1"/>
        <v>1439.7339166819518</v>
      </c>
      <c r="AE39">
        <f>'IDT-1'!F39</f>
        <v>-358.12</v>
      </c>
      <c r="AF39" s="26"/>
      <c r="AG39">
        <f t="shared" si="2"/>
        <v>1081.6139166819517</v>
      </c>
      <c r="AI39" s="75">
        <f>PXIL!J39</f>
        <v>0</v>
      </c>
      <c r="AJ39" s="75">
        <f>PXIL!P39</f>
        <v>0</v>
      </c>
      <c r="AK39" s="75">
        <f>RTM_IEX!J39</f>
        <v>76.52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25.319132199949252</v>
      </c>
      <c r="F40">
        <f>GT_Spot!T40</f>
        <v>0</v>
      </c>
      <c r="G40">
        <f>PPCL_NG!T40</f>
        <v>11.57</v>
      </c>
      <c r="H40">
        <f>PPCL_Spot!T40</f>
        <v>25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645.94813541217195</v>
      </c>
      <c r="P40" s="77">
        <v>79.421661538461549</v>
      </c>
      <c r="Q40" s="77">
        <v>26.473772000000004</v>
      </c>
      <c r="R40" s="80">
        <v>8.3745454545454532</v>
      </c>
      <c r="S40" s="80">
        <v>0</v>
      </c>
      <c r="T40" s="78">
        <f>SUMPRODUCT(LTA!F40:AJ40,LTA!F$101:AJ$101,LTA!F$105:AJ$105)</f>
        <v>23.57</v>
      </c>
      <c r="U40" s="78">
        <f>SUMPRODUCT(LTA!F40:AJ40,LTA!F$102:AJ$102,LTA!F$105:AJ$105)</f>
        <v>466.12000000000006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1.58</v>
      </c>
      <c r="AB40" s="117">
        <f>-STOA!P40</f>
        <v>0</v>
      </c>
      <c r="AC40">
        <f t="shared" si="0"/>
        <v>12.847447770125131</v>
      </c>
      <c r="AD40">
        <f t="shared" si="1"/>
        <v>1447.089798835003</v>
      </c>
      <c r="AE40">
        <f>'IDT-1'!F40</f>
        <v>-355.57</v>
      </c>
      <c r="AF40" s="26"/>
      <c r="AG40">
        <f t="shared" si="2"/>
        <v>1091.519798835003</v>
      </c>
      <c r="AI40" s="75">
        <f>PXIL!J40</f>
        <v>0</v>
      </c>
      <c r="AJ40" s="75">
        <f>PXIL!P40</f>
        <v>0</v>
      </c>
      <c r="AK40" s="75">
        <f>RTM_IEX!J40</f>
        <v>81.31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15.088303045815202</v>
      </c>
      <c r="F41">
        <f>GT_Spot!T41</f>
        <v>0</v>
      </c>
      <c r="G41">
        <f>PPCL_NG!T41</f>
        <v>11.57</v>
      </c>
      <c r="H41">
        <f>PPCL_Spot!T41</f>
        <v>16.388071991530406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633.37294130697182</v>
      </c>
      <c r="P41" s="77">
        <v>79.421661538461549</v>
      </c>
      <c r="Q41" s="77">
        <v>26.473772000000004</v>
      </c>
      <c r="R41" s="80">
        <v>8.3745454545454532</v>
      </c>
      <c r="S41" s="80">
        <v>0</v>
      </c>
      <c r="T41" s="78">
        <f>SUMPRODUCT(LTA!F41:AJ41,LTA!F$101:AJ$101,LTA!F$105:AJ$105)</f>
        <v>27.299999999999997</v>
      </c>
      <c r="U41" s="78">
        <f>SUMPRODUCT(LTA!F41:AJ41,LTA!F$102:AJ$102,LTA!F$105:AJ$105)</f>
        <v>474.41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-25</v>
      </c>
      <c r="AA41" s="117">
        <f>STOA!J41</f>
        <v>1.58</v>
      </c>
      <c r="AB41" s="117">
        <f>-STOA!P41</f>
        <v>0</v>
      </c>
      <c r="AC41">
        <f t="shared" si="0"/>
        <v>13.403730987023337</v>
      </c>
      <c r="AD41">
        <f t="shared" si="1"/>
        <v>1459.525564350301</v>
      </c>
      <c r="AE41">
        <f>'IDT-1'!F41</f>
        <v>-344.69099999999997</v>
      </c>
      <c r="AF41" s="26"/>
      <c r="AG41">
        <f t="shared" si="2"/>
        <v>1114.834564350301</v>
      </c>
      <c r="AI41" s="75">
        <f>PXIL!J41</f>
        <v>0</v>
      </c>
      <c r="AJ41" s="75">
        <f>PXIL!P41</f>
        <v>0</v>
      </c>
      <c r="AK41" s="75">
        <f>RTM_IEX!J41</f>
        <v>138.69999999999999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15.088303045815202</v>
      </c>
      <c r="F42">
        <f>GT_Spot!T42</f>
        <v>0</v>
      </c>
      <c r="G42">
        <f>PPCL_NG!T42</f>
        <v>11.57</v>
      </c>
      <c r="H42">
        <f>PPCL_Spot!T42</f>
        <v>16.388071991530406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629.71762594504185</v>
      </c>
      <c r="P42" s="77">
        <v>79.421661538461549</v>
      </c>
      <c r="Q42" s="77">
        <v>26.473772000000004</v>
      </c>
      <c r="R42" s="80">
        <v>8.3745454545454532</v>
      </c>
      <c r="S42" s="80">
        <v>0</v>
      </c>
      <c r="T42" s="78">
        <f>SUMPRODUCT(LTA!F42:AJ42,LTA!F$101:AJ$101,LTA!F$105:AJ$105)</f>
        <v>30.61</v>
      </c>
      <c r="U42" s="78">
        <f>SUMPRODUCT(LTA!F42:AJ42,LTA!F$102:AJ$102,LTA!F$105:AJ$105)</f>
        <v>481.69000000000005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-25</v>
      </c>
      <c r="AA42" s="117">
        <f>STOA!J42</f>
        <v>1.58</v>
      </c>
      <c r="AB42" s="117">
        <f>-STOA!P42</f>
        <v>0</v>
      </c>
      <c r="AC42">
        <f t="shared" si="0"/>
        <v>13.380628211838353</v>
      </c>
      <c r="AD42">
        <f t="shared" si="1"/>
        <v>1456.923351763556</v>
      </c>
      <c r="AE42">
        <f>'IDT-1'!F42</f>
        <v>-332.31700000000001</v>
      </c>
      <c r="AF42" s="26"/>
      <c r="AG42">
        <f t="shared" si="2"/>
        <v>1124.6063517635559</v>
      </c>
      <c r="AI42" s="75">
        <f>PXIL!J42</f>
        <v>0</v>
      </c>
      <c r="AJ42" s="75">
        <f>PXIL!P42</f>
        <v>0</v>
      </c>
      <c r="AK42" s="75">
        <f>RTM_IEX!J42</f>
        <v>129.13999999999999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11.57</v>
      </c>
      <c r="H43">
        <f>PPCL_Spot!T43</f>
        <v>16.388071991530406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621.64324390984177</v>
      </c>
      <c r="P43" s="77">
        <v>79.421661538461549</v>
      </c>
      <c r="Q43" s="77">
        <v>26.473772000000004</v>
      </c>
      <c r="R43" s="80">
        <v>8.3745454545454532</v>
      </c>
      <c r="S43" s="80">
        <v>0</v>
      </c>
      <c r="T43" s="78">
        <f>SUMPRODUCT(LTA!F43:AJ43,LTA!F$101:AJ$101,LTA!F$105:AJ$105)</f>
        <v>33.92</v>
      </c>
      <c r="U43" s="78">
        <f>SUMPRODUCT(LTA!F43:AJ43,LTA!F$102:AJ$102,LTA!F$105:AJ$105)</f>
        <v>488.14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1.58</v>
      </c>
      <c r="AB43" s="117">
        <f>-STOA!P43</f>
        <v>0</v>
      </c>
      <c r="AC43">
        <f t="shared" si="0"/>
        <v>13.04724887339993</v>
      </c>
      <c r="AD43">
        <f t="shared" si="1"/>
        <v>1469.5946685584101</v>
      </c>
      <c r="AE43">
        <f>'IDT-1'!F43</f>
        <v>-334.53199999999998</v>
      </c>
      <c r="AF43" s="26"/>
      <c r="AG43">
        <f t="shared" si="2"/>
        <v>1135.0626685584102</v>
      </c>
      <c r="AI43" s="75">
        <f>PXIL!J43</f>
        <v>0</v>
      </c>
      <c r="AJ43" s="75">
        <f>PXIL!P43</f>
        <v>0</v>
      </c>
      <c r="AK43" s="75">
        <f>RTM_IEX!J43</f>
        <v>114.79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11.57</v>
      </c>
      <c r="H44">
        <f>PPCL_Spot!T44</f>
        <v>15.42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619.00475623984187</v>
      </c>
      <c r="P44" s="77">
        <v>79.421661538461549</v>
      </c>
      <c r="Q44" s="77">
        <v>26.473772000000004</v>
      </c>
      <c r="R44" s="80">
        <v>8.3745454545454532</v>
      </c>
      <c r="S44" s="80">
        <v>0</v>
      </c>
      <c r="T44" s="78">
        <f>SUMPRODUCT(LTA!F44:AJ44,LTA!F$101:AJ$101,LTA!F$105:AJ$105)</f>
        <v>37.33</v>
      </c>
      <c r="U44" s="78">
        <f>SUMPRODUCT(LTA!F44:AJ44,LTA!F$102:AJ$102,LTA!F$105:AJ$105)</f>
        <v>494.55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1.58</v>
      </c>
      <c r="AB44" s="117">
        <f>-STOA!P44</f>
        <v>0</v>
      </c>
      <c r="AC44">
        <f t="shared" si="0"/>
        <v>12.765151148378463</v>
      </c>
      <c r="AD44">
        <f t="shared" si="1"/>
        <v>1437.8202066219014</v>
      </c>
      <c r="AE44">
        <f>'IDT-1'!F44</f>
        <v>-342.98500000000001</v>
      </c>
      <c r="AF44" s="26"/>
      <c r="AG44">
        <f t="shared" si="2"/>
        <v>1094.8352066219013</v>
      </c>
      <c r="AI44" s="75">
        <f>PXIL!J44</f>
        <v>0</v>
      </c>
      <c r="AJ44" s="75">
        <f>PXIL!P44</f>
        <v>0</v>
      </c>
      <c r="AK44" s="75">
        <f>RTM_IEX!J44</f>
        <v>76.52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24.676242518865468</v>
      </c>
      <c r="F45">
        <f>GT_Spot!T45</f>
        <v>0</v>
      </c>
      <c r="G45">
        <f>PPCL_NG!T45</f>
        <v>11.57</v>
      </c>
      <c r="H45">
        <f>PPCL_Spot!T45</f>
        <v>25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611.98949904024187</v>
      </c>
      <c r="P45" s="77">
        <v>79.421661538461549</v>
      </c>
      <c r="Q45" s="77">
        <v>26.473772000000004</v>
      </c>
      <c r="R45" s="80">
        <v>8.3745454545454532</v>
      </c>
      <c r="S45" s="80">
        <v>0</v>
      </c>
      <c r="T45" s="78">
        <f>SUMPRODUCT(LTA!F45:AJ45,LTA!F$101:AJ$101,LTA!F$105:AJ$105)</f>
        <v>40.54</v>
      </c>
      <c r="U45" s="78">
        <f>SUMPRODUCT(LTA!F45:AJ45,LTA!F$102:AJ$102,LTA!F$105:AJ$105)</f>
        <v>476.93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1.58</v>
      </c>
      <c r="AB45" s="117">
        <f>-STOA!P45</f>
        <v>0</v>
      </c>
      <c r="AC45">
        <f t="shared" si="0"/>
        <v>13.166258340858606</v>
      </c>
      <c r="AD45">
        <f t="shared" si="1"/>
        <v>1482.9994622112556</v>
      </c>
      <c r="AE45">
        <f>'IDT-1'!F45</f>
        <v>-361.06200000000001</v>
      </c>
      <c r="AF45" s="26"/>
      <c r="AG45">
        <f t="shared" si="2"/>
        <v>1121.9374622112555</v>
      </c>
      <c r="AI45" s="75">
        <f>PXIL!J45</f>
        <v>0</v>
      </c>
      <c r="AJ45" s="75">
        <f>PXIL!P45</f>
        <v>0</v>
      </c>
      <c r="AK45" s="75">
        <f>RTM_IEX!J45</f>
        <v>124.36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24.676242518865468</v>
      </c>
      <c r="F46">
        <f>GT_Spot!T46</f>
        <v>0</v>
      </c>
      <c r="G46">
        <f>PPCL_NG!T46</f>
        <v>11.57</v>
      </c>
      <c r="H46">
        <f>PPCL_Spot!T46</f>
        <v>25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611.98949904024187</v>
      </c>
      <c r="P46" s="77">
        <v>79.421661538461549</v>
      </c>
      <c r="Q46" s="77">
        <v>26.473772000000004</v>
      </c>
      <c r="R46" s="80">
        <v>8.3745454545454532</v>
      </c>
      <c r="S46" s="80">
        <v>0</v>
      </c>
      <c r="T46" s="78">
        <f>SUMPRODUCT(LTA!F46:AJ46,LTA!F$101:AJ$101,LTA!F$105:AJ$105)</f>
        <v>43.68</v>
      </c>
      <c r="U46" s="78">
        <f>SUMPRODUCT(LTA!F46:AJ46,LTA!F$102:AJ$102,LTA!F$105:AJ$105)</f>
        <v>481.82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-180</v>
      </c>
      <c r="AA46" s="117">
        <f>STOA!J46</f>
        <v>1.58</v>
      </c>
      <c r="AB46" s="117">
        <f>-STOA!P46</f>
        <v>0</v>
      </c>
      <c r="AC46">
        <f t="shared" si="0"/>
        <v>14.834985294853762</v>
      </c>
      <c r="AD46">
        <f t="shared" si="1"/>
        <v>1309.3607352572603</v>
      </c>
      <c r="AE46">
        <f>'IDT-1'!F46</f>
        <v>-194.38499999999999</v>
      </c>
      <c r="AF46" s="26"/>
      <c r="AG46">
        <f t="shared" si="2"/>
        <v>1114.9757352572603</v>
      </c>
      <c r="AI46" s="75">
        <f>PXIL!J46</f>
        <v>0</v>
      </c>
      <c r="AJ46" s="75">
        <f>PXIL!P46</f>
        <v>0</v>
      </c>
      <c r="AK46" s="75">
        <f>RTM_IEX!J46</f>
        <v>124.36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11.57</v>
      </c>
      <c r="H47">
        <f>PPCL_Spot!T47</f>
        <v>16.388071991530406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468.82873857054193</v>
      </c>
      <c r="P47" s="77">
        <v>79.421661538461549</v>
      </c>
      <c r="Q47" s="77">
        <v>26.473772000000004</v>
      </c>
      <c r="R47" s="80">
        <v>8.3745454545454532</v>
      </c>
      <c r="S47" s="80">
        <v>0</v>
      </c>
      <c r="T47" s="78">
        <f>SUMPRODUCT(LTA!F47:AJ47,LTA!F$101:AJ$101,LTA!F$105:AJ$105)</f>
        <v>46.53</v>
      </c>
      <c r="U47" s="78">
        <f>SUMPRODUCT(LTA!F47:AJ47,LTA!F$102:AJ$102,LTA!F$105:AJ$105)</f>
        <v>459.07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1.58</v>
      </c>
      <c r="AB47" s="117">
        <f>-STOA!P47</f>
        <v>0</v>
      </c>
      <c r="AC47">
        <f t="shared" si="0"/>
        <v>12.315313226414091</v>
      </c>
      <c r="AD47">
        <f t="shared" si="1"/>
        <v>1387.1520988660961</v>
      </c>
      <c r="AE47">
        <f>'IDT-1'!F47</f>
        <v>-206.81</v>
      </c>
      <c r="AF47" s="26"/>
      <c r="AG47">
        <f t="shared" si="2"/>
        <v>1180.3420988660962</v>
      </c>
      <c r="AI47" s="75">
        <f>PXIL!J47</f>
        <v>0</v>
      </c>
      <c r="AJ47" s="75">
        <f>PXIL!P47</f>
        <v>0</v>
      </c>
      <c r="AK47" s="75">
        <f>RTM_IEX!J47</f>
        <v>200.89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11.57</v>
      </c>
      <c r="H48">
        <f>PPCL_Spot!T48</f>
        <v>16.388071991530406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452.52569175054197</v>
      </c>
      <c r="P48" s="77">
        <v>79.421661538461549</v>
      </c>
      <c r="Q48" s="77">
        <v>26.473772000000004</v>
      </c>
      <c r="R48" s="80">
        <v>8.3745454545454532</v>
      </c>
      <c r="S48" s="80">
        <v>0</v>
      </c>
      <c r="T48" s="78">
        <f>SUMPRODUCT(LTA!F48:AJ48,LTA!F$101:AJ$101,LTA!F$105:AJ$105)</f>
        <v>47.589999999999996</v>
      </c>
      <c r="U48" s="78">
        <f>SUMPRODUCT(LTA!F48:AJ48,LTA!F$102:AJ$102,LTA!F$105:AJ$105)</f>
        <v>462.88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1.58</v>
      </c>
      <c r="AB48" s="117">
        <f>-STOA!P48</f>
        <v>0</v>
      </c>
      <c r="AC48">
        <f t="shared" si="0"/>
        <v>12.214614414398092</v>
      </c>
      <c r="AD48">
        <f t="shared" si="1"/>
        <v>1375.8097508581122</v>
      </c>
      <c r="AE48">
        <f>'IDT-1'!F48</f>
        <v>-208.70599999999999</v>
      </c>
      <c r="AF48" s="26"/>
      <c r="AG48">
        <f t="shared" si="2"/>
        <v>1167.1037508581123</v>
      </c>
      <c r="AI48" s="75">
        <f>PXIL!J48</f>
        <v>0</v>
      </c>
      <c r="AJ48" s="75">
        <f>PXIL!P48</f>
        <v>0</v>
      </c>
      <c r="AK48" s="75">
        <f>RTM_IEX!J48</f>
        <v>200.88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11.57</v>
      </c>
      <c r="H49">
        <f>PPCL_Spot!T49</f>
        <v>16.388071991530406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444.65460301694202</v>
      </c>
      <c r="P49" s="77">
        <v>79.421661538461549</v>
      </c>
      <c r="Q49" s="77">
        <v>26.473772000000004</v>
      </c>
      <c r="R49" s="80">
        <v>8.3745454545454532</v>
      </c>
      <c r="S49" s="80">
        <v>0</v>
      </c>
      <c r="T49" s="78">
        <f>SUMPRODUCT(LTA!F49:AJ49,LTA!F$101:AJ$101,LTA!F$105:AJ$105)</f>
        <v>48</v>
      </c>
      <c r="U49" s="78">
        <f>SUMPRODUCT(LTA!F49:AJ49,LTA!F$102:AJ$102,LTA!F$105:AJ$105)</f>
        <v>466.53000000000003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1.58</v>
      </c>
      <c r="AB49" s="117">
        <f>-STOA!P49</f>
        <v>0</v>
      </c>
      <c r="AC49">
        <f t="shared" si="0"/>
        <v>12.096948833542413</v>
      </c>
      <c r="AD49">
        <f t="shared" si="1"/>
        <v>1362.5563277053679</v>
      </c>
      <c r="AE49">
        <f>'IDT-1'!F49</f>
        <v>-184.33600000000001</v>
      </c>
      <c r="AF49" s="26"/>
      <c r="AG49">
        <f t="shared" si="2"/>
        <v>1178.2203277053679</v>
      </c>
      <c r="AI49" s="75">
        <f>PXIL!J49</f>
        <v>0</v>
      </c>
      <c r="AJ49" s="75">
        <f>PXIL!P49</f>
        <v>0</v>
      </c>
      <c r="AK49" s="75">
        <f>RTM_IEX!J49</f>
        <v>191.32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11.57</v>
      </c>
      <c r="H50">
        <f>PPCL_Spot!T50</f>
        <v>15.42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444.41870545694201</v>
      </c>
      <c r="P50" s="77">
        <v>79.421661538461549</v>
      </c>
      <c r="Q50" s="77">
        <v>26.473772000000004</v>
      </c>
      <c r="R50" s="80">
        <v>8.3745454545454532</v>
      </c>
      <c r="S50" s="80">
        <v>0</v>
      </c>
      <c r="T50" s="78">
        <f>SUMPRODUCT(LTA!F50:AJ50,LTA!F$101:AJ$101,LTA!F$105:AJ$105)</f>
        <v>48.31</v>
      </c>
      <c r="U50" s="78">
        <f>SUMPRODUCT(LTA!F50:AJ50,LTA!F$102:AJ$102,LTA!F$105:AJ$105)</f>
        <v>469.84000000000003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1.58</v>
      </c>
      <c r="AB50" s="117">
        <f>-STOA!P50</f>
        <v>0</v>
      </c>
      <c r="AC50">
        <f t="shared" si="0"/>
        <v>12.118209901488944</v>
      </c>
      <c r="AD50">
        <f t="shared" si="1"/>
        <v>1364.951097085891</v>
      </c>
      <c r="AE50">
        <f>'IDT-1'!F50</f>
        <v>-201.911</v>
      </c>
      <c r="AF50" s="26"/>
      <c r="AG50">
        <f t="shared" si="2"/>
        <v>1163.0400970858909</v>
      </c>
      <c r="AI50" s="75">
        <f>PXIL!J50</f>
        <v>0</v>
      </c>
      <c r="AJ50" s="75">
        <f>PXIL!P50</f>
        <v>0</v>
      </c>
      <c r="AK50" s="75">
        <f>RTM_IEX!J50</f>
        <v>191.32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11.57</v>
      </c>
      <c r="H51">
        <f>PPCL_Spot!T51</f>
        <v>16.388071991530406</v>
      </c>
      <c r="I51">
        <f>Bawana_NG!T51</f>
        <v>65.262800361333163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411.74459646314205</v>
      </c>
      <c r="P51" s="77">
        <v>79.421661538461549</v>
      </c>
      <c r="Q51" s="77">
        <v>20.699796000000003</v>
      </c>
      <c r="R51" s="80">
        <v>8.3745454545454532</v>
      </c>
      <c r="S51" s="80">
        <v>0</v>
      </c>
      <c r="T51" s="78">
        <f>SUMPRODUCT(LTA!F51:AJ51,LTA!F$101:AJ$101,LTA!F$105:AJ$105)</f>
        <v>48.61</v>
      </c>
      <c r="U51" s="78">
        <f>SUMPRODUCT(LTA!F51:AJ51,LTA!F$102:AJ$102,LTA!F$105:AJ$105)</f>
        <v>463.71999999999997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1.58</v>
      </c>
      <c r="AB51" s="117">
        <f>-STOA!P51</f>
        <v>0</v>
      </c>
      <c r="AC51">
        <f t="shared" si="0"/>
        <v>11.737282430248705</v>
      </c>
      <c r="AD51">
        <f t="shared" si="1"/>
        <v>1322.0448119161947</v>
      </c>
      <c r="AE51">
        <f>'IDT-1'!F51</f>
        <v>-199.42500000000001</v>
      </c>
      <c r="AF51" s="26"/>
      <c r="AG51">
        <f t="shared" si="2"/>
        <v>1122.6198119161947</v>
      </c>
      <c r="AI51" s="75">
        <f>PXIL!J51</f>
        <v>0</v>
      </c>
      <c r="AJ51" s="75">
        <f>PXIL!P51</f>
        <v>0</v>
      </c>
      <c r="AK51" s="75">
        <f>RTM_IEX!J51</f>
        <v>191.32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11.57</v>
      </c>
      <c r="H52">
        <f>PPCL_Spot!T52</f>
        <v>16.388071991530406</v>
      </c>
      <c r="I52">
        <f>Bawana_NG!T52</f>
        <v>65.262800361333163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407.41287114074191</v>
      </c>
      <c r="P52" s="77">
        <v>79.421661538461549</v>
      </c>
      <c r="Q52" s="77">
        <v>20.699796000000003</v>
      </c>
      <c r="R52" s="80">
        <v>8.3745454545454532</v>
      </c>
      <c r="S52" s="80">
        <v>0</v>
      </c>
      <c r="T52" s="78">
        <f>SUMPRODUCT(LTA!F52:AJ52,LTA!F$101:AJ$101,LTA!F$105:AJ$105)</f>
        <v>48.81</v>
      </c>
      <c r="U52" s="78">
        <f>SUMPRODUCT(LTA!F52:AJ52,LTA!F$102:AJ$102,LTA!F$105:AJ$105)</f>
        <v>466.56999999999994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1.58</v>
      </c>
      <c r="AB52" s="117">
        <f>-STOA!P52</f>
        <v>0</v>
      </c>
      <c r="AC52">
        <f t="shared" si="0"/>
        <v>11.726003247411583</v>
      </c>
      <c r="AD52">
        <f t="shared" si="1"/>
        <v>1320.7743657766316</v>
      </c>
      <c r="AE52">
        <f>'IDT-1'!F52</f>
        <v>-217.05600000000001</v>
      </c>
      <c r="AF52" s="26"/>
      <c r="AG52">
        <f t="shared" si="2"/>
        <v>1103.7183657766316</v>
      </c>
      <c r="AI52" s="75">
        <f>PXIL!J52</f>
        <v>0</v>
      </c>
      <c r="AJ52" s="75">
        <f>PXIL!P52</f>
        <v>0</v>
      </c>
      <c r="AK52" s="75">
        <f>RTM_IEX!J52</f>
        <v>191.32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21.49612565445026</v>
      </c>
      <c r="F53">
        <f>GT_Spot!T53</f>
        <v>0</v>
      </c>
      <c r="G53">
        <f>PPCL_NG!T53</f>
        <v>11.57</v>
      </c>
      <c r="H53">
        <f>PPCL_Spot!T53</f>
        <v>40</v>
      </c>
      <c r="I53">
        <f>Bawana_NG!T53</f>
        <v>65.262800361333163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412.22721531834196</v>
      </c>
      <c r="P53" s="77">
        <v>79.421661538461549</v>
      </c>
      <c r="Q53" s="77">
        <v>26.473772000000004</v>
      </c>
      <c r="R53" s="80">
        <v>8.3745454545454532</v>
      </c>
      <c r="S53" s="80">
        <v>0</v>
      </c>
      <c r="T53" s="78">
        <f>SUMPRODUCT(LTA!F53:AJ53,LTA!F$101:AJ$101,LTA!F$105:AJ$105)</f>
        <v>48.93</v>
      </c>
      <c r="U53" s="78">
        <f>SUMPRODUCT(LTA!F53:AJ53,LTA!F$102:AJ$102,LTA!F$105:AJ$105)</f>
        <v>438.19999999999993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1.58</v>
      </c>
      <c r="AB53" s="117">
        <f>-STOA!P53</f>
        <v>0</v>
      </c>
      <c r="AC53">
        <f t="shared" si="0"/>
        <v>11.329613858878766</v>
      </c>
      <c r="AD53">
        <f t="shared" si="1"/>
        <v>1276.1265064682536</v>
      </c>
      <c r="AE53">
        <f>'IDT-1'!F53</f>
        <v>-227.09800000000001</v>
      </c>
      <c r="AF53" s="26"/>
      <c r="AG53">
        <f t="shared" si="2"/>
        <v>1049.0285064682537</v>
      </c>
      <c r="AI53" s="75">
        <f>PXIL!J53</f>
        <v>0</v>
      </c>
      <c r="AJ53" s="75">
        <f>PXIL!P53</f>
        <v>0</v>
      </c>
      <c r="AK53" s="75">
        <f>RTM_IEX!J53</f>
        <v>133.91999999999999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21.49612565445026</v>
      </c>
      <c r="F54">
        <f>GT_Spot!T54</f>
        <v>0</v>
      </c>
      <c r="G54">
        <f>PPCL_NG!T54</f>
        <v>11.57</v>
      </c>
      <c r="H54">
        <f>PPCL_Spot!T54</f>
        <v>40</v>
      </c>
      <c r="I54">
        <f>Bawana_NG!T54</f>
        <v>65.262800361333163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432.57527200414199</v>
      </c>
      <c r="P54" s="77">
        <v>79.421661538461549</v>
      </c>
      <c r="Q54" s="77">
        <v>26.473772000000004</v>
      </c>
      <c r="R54" s="80">
        <v>8.3745454545454532</v>
      </c>
      <c r="S54" s="80">
        <v>0</v>
      </c>
      <c r="T54" s="78">
        <f>SUMPRODUCT(LTA!F54:AJ54,LTA!F$101:AJ$101,LTA!F$105:AJ$105)</f>
        <v>49.76</v>
      </c>
      <c r="U54" s="78">
        <f>SUMPRODUCT(LTA!F54:AJ54,LTA!F$102:AJ$102,LTA!F$105:AJ$105)</f>
        <v>399.49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1.58</v>
      </c>
      <c r="AB54" s="117">
        <f>-STOA!P54</f>
        <v>0</v>
      </c>
      <c r="AC54">
        <f t="shared" si="0"/>
        <v>11.259548757713805</v>
      </c>
      <c r="AD54">
        <f t="shared" si="1"/>
        <v>1268.2346282552185</v>
      </c>
      <c r="AE54">
        <f>'IDT-1'!F54</f>
        <v>-240.05699999999999</v>
      </c>
      <c r="AF54" s="26"/>
      <c r="AG54">
        <f t="shared" si="2"/>
        <v>1028.1776282552185</v>
      </c>
      <c r="AI54" s="75">
        <f>PXIL!J54</f>
        <v>0</v>
      </c>
      <c r="AJ54" s="75">
        <f>PXIL!P54</f>
        <v>0</v>
      </c>
      <c r="AK54" s="75">
        <f>RTM_IEX!J54</f>
        <v>143.49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11.57</v>
      </c>
      <c r="H55">
        <f>PPCL_Spot!T55</f>
        <v>16.39</v>
      </c>
      <c r="I55">
        <f>Bawana_NG!T55</f>
        <v>48.180000000000007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393.39696609204196</v>
      </c>
      <c r="P55" s="77">
        <v>67.968325274725274</v>
      </c>
      <c r="Q55" s="77">
        <v>20.699796000000003</v>
      </c>
      <c r="R55" s="80">
        <v>8.3745454545454532</v>
      </c>
      <c r="S55" s="80">
        <v>0</v>
      </c>
      <c r="T55" s="78">
        <f>SUMPRODUCT(LTA!F55:AJ55,LTA!F$101:AJ$101,LTA!F$105:AJ$105)</f>
        <v>49.76</v>
      </c>
      <c r="U55" s="78">
        <f>SUMPRODUCT(LTA!F55:AJ55,LTA!F$102:AJ$102,LTA!F$105:AJ$105)</f>
        <v>354.76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1.58</v>
      </c>
      <c r="AB55" s="117">
        <f>-STOA!P55</f>
        <v>0</v>
      </c>
      <c r="AC55">
        <f t="shared" si="0"/>
        <v>9.9550902471569476</v>
      </c>
      <c r="AD55">
        <f t="shared" si="1"/>
        <v>1121.305165111587</v>
      </c>
      <c r="AE55">
        <f>'IDT-1'!F55</f>
        <v>-63.838000000000001</v>
      </c>
      <c r="AF55" s="26"/>
      <c r="AG55">
        <f t="shared" si="2"/>
        <v>1057.4671651115871</v>
      </c>
      <c r="AI55" s="75">
        <f>PXIL!J55</f>
        <v>0</v>
      </c>
      <c r="AJ55" s="75">
        <f>PXIL!P55</f>
        <v>0</v>
      </c>
      <c r="AK55" s="75">
        <f>RTM_IEX!J55</f>
        <v>143.49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11.57</v>
      </c>
      <c r="H56">
        <f>PPCL_Spot!T56</f>
        <v>15.42</v>
      </c>
      <c r="I56">
        <f>Bawana_NG!T56</f>
        <v>49.447910945883159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393.29453571981173</v>
      </c>
      <c r="P56" s="77">
        <v>67.968325274725274</v>
      </c>
      <c r="Q56" s="77">
        <v>20.699796000000003</v>
      </c>
      <c r="R56" s="80">
        <v>8.3745454545454532</v>
      </c>
      <c r="S56" s="80">
        <v>0</v>
      </c>
      <c r="T56" s="78">
        <f>SUMPRODUCT(LTA!F56:AJ56,LTA!F$101:AJ$101,LTA!F$105:AJ$105)</f>
        <v>49.65</v>
      </c>
      <c r="U56" s="78">
        <f>SUMPRODUCT(LTA!F56:AJ56,LTA!F$102:AJ$102,LTA!F$105:AJ$105)</f>
        <v>353.05999999999995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1.58</v>
      </c>
      <c r="AB56" s="117">
        <f>-STOA!P56</f>
        <v>0</v>
      </c>
      <c r="AC56">
        <f t="shared" si="0"/>
        <v>9.9408824762050916</v>
      </c>
      <c r="AD56">
        <f t="shared" si="1"/>
        <v>1119.7048534561916</v>
      </c>
      <c r="AE56">
        <f>'IDT-1'!F56</f>
        <v>-83.322000000000003</v>
      </c>
      <c r="AF56" s="26"/>
      <c r="AG56">
        <f t="shared" si="2"/>
        <v>1036.3828534561917</v>
      </c>
      <c r="AI56" s="75">
        <f>PXIL!J56</f>
        <v>0</v>
      </c>
      <c r="AJ56" s="75">
        <f>PXIL!P56</f>
        <v>0</v>
      </c>
      <c r="AK56" s="75">
        <f>RTM_IEX!J56</f>
        <v>143.49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11.57</v>
      </c>
      <c r="H57">
        <f>PPCL_Spot!T57</f>
        <v>16.39</v>
      </c>
      <c r="I57">
        <f>Bawana_NG!T57</f>
        <v>49.282498923810195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393.4990278598118</v>
      </c>
      <c r="P57" s="77">
        <v>67.968325274725274</v>
      </c>
      <c r="Q57" s="77">
        <v>16.910816000000001</v>
      </c>
      <c r="R57" s="80">
        <v>8.3745454545454532</v>
      </c>
      <c r="S57" s="80">
        <v>0</v>
      </c>
      <c r="T57" s="78">
        <f>SUMPRODUCT(LTA!F57:AJ57,LTA!F$101:AJ$101,LTA!F$105:AJ$105)</f>
        <v>49.47</v>
      </c>
      <c r="U57" s="78">
        <f>SUMPRODUCT(LTA!F57:AJ57,LTA!F$102:AJ$102,LTA!F$105:AJ$105)</f>
        <v>363.93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1.58</v>
      </c>
      <c r="AB57" s="117">
        <f>-STOA!P57</f>
        <v>0</v>
      </c>
      <c r="AC57">
        <f t="shared" si="0"/>
        <v>10.01049135724285</v>
      </c>
      <c r="AD57">
        <f t="shared" si="1"/>
        <v>1127.5453446930808</v>
      </c>
      <c r="AE57">
        <f>'IDT-1'!F57</f>
        <v>-84.995000000000005</v>
      </c>
      <c r="AF57" s="26"/>
      <c r="AG57">
        <f t="shared" si="2"/>
        <v>1042.5503446930807</v>
      </c>
      <c r="AI57" s="75">
        <f>PXIL!J57</f>
        <v>0</v>
      </c>
      <c r="AJ57" s="75">
        <f>PXIL!P57</f>
        <v>0</v>
      </c>
      <c r="AK57" s="75">
        <f>RTM_IEX!J57</f>
        <v>143.49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15.088303045815202</v>
      </c>
      <c r="F58">
        <f>GT_Spot!T58</f>
        <v>0</v>
      </c>
      <c r="G58">
        <f>PPCL_NG!T58</f>
        <v>11.57</v>
      </c>
      <c r="H58">
        <f>PPCL_Spot!T58</f>
        <v>16.39</v>
      </c>
      <c r="I58">
        <f>Bawana_NG!T58</f>
        <v>49.61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393.23691945981182</v>
      </c>
      <c r="P58" s="77">
        <v>67.968325274725274</v>
      </c>
      <c r="Q58" s="77">
        <v>16.910816000000001</v>
      </c>
      <c r="R58" s="80">
        <v>8.3745454545454532</v>
      </c>
      <c r="S58" s="80">
        <v>0</v>
      </c>
      <c r="T58" s="78">
        <f>SUMPRODUCT(LTA!F58:AJ58,LTA!F$101:AJ$101,LTA!F$105:AJ$105)</f>
        <v>49.14</v>
      </c>
      <c r="U58" s="78">
        <f>SUMPRODUCT(LTA!F58:AJ58,LTA!F$102:AJ$102,LTA!F$105:AJ$105)</f>
        <v>358.77000000000004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1.58</v>
      </c>
      <c r="AB58" s="117">
        <f>-STOA!P58</f>
        <v>0</v>
      </c>
      <c r="AC58">
        <f t="shared" si="0"/>
        <v>9.9627344012671024</v>
      </c>
      <c r="AD58">
        <f t="shared" si="1"/>
        <v>1122.1661748336307</v>
      </c>
      <c r="AE58">
        <f>'IDT-1'!F58</f>
        <v>-82.655000000000001</v>
      </c>
      <c r="AF58" s="26"/>
      <c r="AG58">
        <f t="shared" si="2"/>
        <v>1039.5111748336308</v>
      </c>
      <c r="AI58" s="75">
        <f>PXIL!J58</f>
        <v>0</v>
      </c>
      <c r="AJ58" s="75">
        <f>PXIL!P58</f>
        <v>0</v>
      </c>
      <c r="AK58" s="75">
        <f>RTM_IEX!J58</f>
        <v>143.49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15.088303045815202</v>
      </c>
      <c r="F59">
        <f>GT_Spot!T59</f>
        <v>0</v>
      </c>
      <c r="G59">
        <f>PPCL_NG!T59</f>
        <v>11.57</v>
      </c>
      <c r="H59">
        <f>PPCL_Spot!T59</f>
        <v>16.39</v>
      </c>
      <c r="I59">
        <f>Bawana_NG!T59</f>
        <v>49.61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393.9359350393118</v>
      </c>
      <c r="P59" s="77">
        <v>67.968325274725274</v>
      </c>
      <c r="Q59" s="77">
        <v>16.910816000000001</v>
      </c>
      <c r="R59" s="80">
        <v>8.3745454545454532</v>
      </c>
      <c r="S59" s="80">
        <v>0</v>
      </c>
      <c r="T59" s="78">
        <f>SUMPRODUCT(LTA!F59:AJ59,LTA!F$101:AJ$101,LTA!F$105:AJ$105)</f>
        <v>48.73</v>
      </c>
      <c r="U59" s="78">
        <f>SUMPRODUCT(LTA!F59:AJ59,LTA!F$102:AJ$102,LTA!F$105:AJ$105)</f>
        <v>353.13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1.58</v>
      </c>
      <c r="AB59" s="117">
        <f>-STOA!P59</f>
        <v>0</v>
      </c>
      <c r="AC59">
        <f t="shared" si="0"/>
        <v>9.4947417383667023</v>
      </c>
      <c r="AD59">
        <f t="shared" si="1"/>
        <v>1069.4531830760311</v>
      </c>
      <c r="AE59">
        <f>'IDT-1'!F59</f>
        <v>-81.792000000000002</v>
      </c>
      <c r="AF59" s="26"/>
      <c r="AG59">
        <f t="shared" si="2"/>
        <v>987.66118307603108</v>
      </c>
      <c r="AI59" s="75">
        <f>PXIL!J59</f>
        <v>0</v>
      </c>
      <c r="AJ59" s="75">
        <f>PXIL!P59</f>
        <v>0</v>
      </c>
      <c r="AK59" s="75">
        <f>RTM_IEX!J59</f>
        <v>95.66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15.088303045815202</v>
      </c>
      <c r="F60">
        <f>GT_Spot!T60</f>
        <v>0</v>
      </c>
      <c r="G60">
        <f>PPCL_NG!T60</f>
        <v>11.57</v>
      </c>
      <c r="H60">
        <f>PPCL_Spot!T60</f>
        <v>16.39</v>
      </c>
      <c r="I60">
        <f>Bawana_NG!T60</f>
        <v>49.769999999999989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393.61697663981175</v>
      </c>
      <c r="P60" s="77">
        <v>67.968325274725274</v>
      </c>
      <c r="Q60" s="77">
        <v>16.910816000000001</v>
      </c>
      <c r="R60" s="80">
        <v>8.3745454545454532</v>
      </c>
      <c r="S60" s="80">
        <v>0</v>
      </c>
      <c r="T60" s="78">
        <f>SUMPRODUCT(LTA!F60:AJ60,LTA!F$101:AJ$101,LTA!F$105:AJ$105)</f>
        <v>48.32</v>
      </c>
      <c r="U60" s="78">
        <f>SUMPRODUCT(LTA!F60:AJ60,LTA!F$102:AJ$102,LTA!F$105:AJ$105)</f>
        <v>347.11999999999995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1.58</v>
      </c>
      <c r="AB60" s="117">
        <f>-STOA!P60</f>
        <v>0</v>
      </c>
      <c r="AC60">
        <f t="shared" si="0"/>
        <v>9.4368469044510999</v>
      </c>
      <c r="AD60">
        <f t="shared" si="1"/>
        <v>1062.9321195104465</v>
      </c>
      <c r="AE60">
        <f>'IDT-1'!F60</f>
        <v>-89.299000000000007</v>
      </c>
      <c r="AF60" s="26"/>
      <c r="AG60">
        <f t="shared" si="2"/>
        <v>973.63311951044648</v>
      </c>
      <c r="AI60" s="75">
        <f>PXIL!J60</f>
        <v>0</v>
      </c>
      <c r="AJ60" s="75">
        <f>PXIL!P60</f>
        <v>0</v>
      </c>
      <c r="AK60" s="75">
        <f>RTM_IEX!J60</f>
        <v>95.66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15.088303045815202</v>
      </c>
      <c r="F61">
        <f>GT_Spot!T61</f>
        <v>0</v>
      </c>
      <c r="G61">
        <f>PPCL_NG!T61</f>
        <v>11.57</v>
      </c>
      <c r="H61">
        <f>PPCL_Spot!T61</f>
        <v>16.39</v>
      </c>
      <c r="I61">
        <f>Bawana_NG!T61</f>
        <v>48.957937049677668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393.27623571981178</v>
      </c>
      <c r="P61" s="77">
        <v>67.968325274725274</v>
      </c>
      <c r="Q61" s="77">
        <v>16.910816000000001</v>
      </c>
      <c r="R61" s="80">
        <v>8.3745454545454532</v>
      </c>
      <c r="S61" s="80">
        <v>0</v>
      </c>
      <c r="T61" s="78">
        <f>SUMPRODUCT(LTA!F61:AJ61,LTA!F$101:AJ$101,LTA!F$105:AJ$105)</f>
        <v>47.769999999999996</v>
      </c>
      <c r="U61" s="78">
        <f>SUMPRODUCT(LTA!F61:AJ61,LTA!F$102:AJ$102,LTA!F$105:AJ$105)</f>
        <v>340.51999999999992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1.58</v>
      </c>
      <c r="AB61" s="117">
        <f>-STOA!P61</f>
        <v>0</v>
      </c>
      <c r="AC61">
        <f t="shared" si="0"/>
        <v>9.1954382303922628</v>
      </c>
      <c r="AD61">
        <f t="shared" si="1"/>
        <v>1035.7407243141831</v>
      </c>
      <c r="AE61">
        <f>'IDT-1'!F61</f>
        <v>-100.756</v>
      </c>
      <c r="AF61" s="26"/>
      <c r="AG61">
        <f t="shared" si="2"/>
        <v>934.98472431418315</v>
      </c>
      <c r="AI61" s="75">
        <f>PXIL!J61</f>
        <v>0</v>
      </c>
      <c r="AJ61" s="75">
        <f>PXIL!P61</f>
        <v>0</v>
      </c>
      <c r="AK61" s="75">
        <f>RTM_IEX!J61</f>
        <v>76.53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15.088303045815202</v>
      </c>
      <c r="F62">
        <f>GT_Spot!T62</f>
        <v>0</v>
      </c>
      <c r="G62">
        <f>PPCL_NG!T62</f>
        <v>11.57</v>
      </c>
      <c r="H62">
        <f>PPCL_Spot!T62</f>
        <v>15.42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393.68250373981181</v>
      </c>
      <c r="P62" s="77">
        <v>67.968325274725274</v>
      </c>
      <c r="Q62" s="77">
        <v>16.910816000000001</v>
      </c>
      <c r="R62" s="80">
        <v>8.3745454545454532</v>
      </c>
      <c r="S62" s="80">
        <v>0</v>
      </c>
      <c r="T62" s="78">
        <f>SUMPRODUCT(LTA!F62:AJ62,LTA!F$101:AJ$101,LTA!F$105:AJ$105)</f>
        <v>47.15</v>
      </c>
      <c r="U62" s="78">
        <f>SUMPRODUCT(LTA!F62:AJ62,LTA!F$102:AJ$102,LTA!F$105:AJ$105)</f>
        <v>332.10999999999996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1.58</v>
      </c>
      <c r="AB62" s="117">
        <f>-STOA!P62</f>
        <v>0</v>
      </c>
      <c r="AC62">
        <f t="shared" si="0"/>
        <v>9.2885275429310994</v>
      </c>
      <c r="AD62">
        <f t="shared" si="1"/>
        <v>1046.2259659719664</v>
      </c>
      <c r="AE62">
        <f>'IDT-1'!F62</f>
        <v>-106.483</v>
      </c>
      <c r="AF62" s="26"/>
      <c r="AG62">
        <f t="shared" si="2"/>
        <v>939.74296597196644</v>
      </c>
      <c r="AI62" s="75">
        <f>PXIL!J62</f>
        <v>0</v>
      </c>
      <c r="AJ62" s="75">
        <f>PXIL!P62</f>
        <v>0</v>
      </c>
      <c r="AK62" s="75">
        <f>RTM_IEX!J62</f>
        <v>95.66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15.088303045815202</v>
      </c>
      <c r="F63">
        <f>GT_Spot!T63</f>
        <v>0</v>
      </c>
      <c r="G63">
        <f>PPCL_NG!T63</f>
        <v>11.57</v>
      </c>
      <c r="H63">
        <f>PPCL_Spot!T63</f>
        <v>16.39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392.95233812421174</v>
      </c>
      <c r="P63" s="77">
        <v>67.968325274725274</v>
      </c>
      <c r="Q63" s="77">
        <v>16.910816000000001</v>
      </c>
      <c r="R63" s="80">
        <v>8.3745454545454532</v>
      </c>
      <c r="S63" s="80">
        <v>0</v>
      </c>
      <c r="T63" s="78">
        <f>SUMPRODUCT(LTA!F63:AJ63,LTA!F$101:AJ$101,LTA!F$105:AJ$105)</f>
        <v>45.54</v>
      </c>
      <c r="U63" s="78">
        <f>SUMPRODUCT(LTA!F63:AJ63,LTA!F$102:AJ$102,LTA!F$105:AJ$105)</f>
        <v>322.42999999999995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1.58</v>
      </c>
      <c r="AB63" s="117">
        <f>-STOA!P63</f>
        <v>0</v>
      </c>
      <c r="AC63">
        <f t="shared" si="0"/>
        <v>9.1912860855138199</v>
      </c>
      <c r="AD63">
        <f t="shared" si="1"/>
        <v>1035.2730418137837</v>
      </c>
      <c r="AE63">
        <f>'IDT-1'!F63</f>
        <v>-106.101</v>
      </c>
      <c r="AF63" s="26"/>
      <c r="AG63">
        <f t="shared" si="2"/>
        <v>929.17204181378372</v>
      </c>
      <c r="AI63" s="75">
        <f>PXIL!J63</f>
        <v>0</v>
      </c>
      <c r="AJ63" s="75">
        <f>PXIL!P63</f>
        <v>0</v>
      </c>
      <c r="AK63" s="75">
        <f>RTM_IEX!J63</f>
        <v>95.66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15.088303045815202</v>
      </c>
      <c r="F64">
        <f>GT_Spot!T64</f>
        <v>0</v>
      </c>
      <c r="G64">
        <f>PPCL_NG!T64</f>
        <v>11.57</v>
      </c>
      <c r="H64">
        <f>PPCL_Spot!T64</f>
        <v>16.39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393.04407606421177</v>
      </c>
      <c r="P64" s="77">
        <v>67.968325274725274</v>
      </c>
      <c r="Q64" s="77">
        <v>16.910816000000001</v>
      </c>
      <c r="R64" s="80">
        <v>8.3745454545454532</v>
      </c>
      <c r="S64" s="80">
        <v>0</v>
      </c>
      <c r="T64" s="78">
        <f>SUMPRODUCT(LTA!F64:AJ64,LTA!F$101:AJ$101,LTA!F$105:AJ$105)</f>
        <v>42.19</v>
      </c>
      <c r="U64" s="78">
        <f>SUMPRODUCT(LTA!F64:AJ64,LTA!F$102:AJ$102,LTA!F$105:AJ$105)</f>
        <v>310.09999999999997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1.58</v>
      </c>
      <c r="AB64" s="117">
        <f>-STOA!P64</f>
        <v>0</v>
      </c>
      <c r="AC64">
        <f t="shared" si="0"/>
        <v>9.054197379385819</v>
      </c>
      <c r="AD64">
        <f t="shared" si="1"/>
        <v>1019.8318684599117</v>
      </c>
      <c r="AE64">
        <f>'IDT-1'!F64</f>
        <v>-104.371</v>
      </c>
      <c r="AF64" s="26"/>
      <c r="AG64">
        <f t="shared" si="2"/>
        <v>915.46086845991169</v>
      </c>
      <c r="AI64" s="75">
        <f>PXIL!J64</f>
        <v>0</v>
      </c>
      <c r="AJ64" s="75">
        <f>PXIL!P64</f>
        <v>0</v>
      </c>
      <c r="AK64" s="75">
        <f>RTM_IEX!J64</f>
        <v>95.67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15.088303045815202</v>
      </c>
      <c r="F65">
        <f>GT_Spot!T65</f>
        <v>0</v>
      </c>
      <c r="G65">
        <f>PPCL_NG!T65</f>
        <v>11.57</v>
      </c>
      <c r="H65">
        <f>PPCL_Spot!T65</f>
        <v>16.39</v>
      </c>
      <c r="I65">
        <f>Bawana_NG!T65</f>
        <v>49.94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401.5113723382118</v>
      </c>
      <c r="P65" s="77">
        <v>67.968325274725274</v>
      </c>
      <c r="Q65" s="77">
        <v>16.910816000000001</v>
      </c>
      <c r="R65" s="80">
        <v>8.3745454545454532</v>
      </c>
      <c r="S65" s="80">
        <v>0</v>
      </c>
      <c r="T65" s="78">
        <f>SUMPRODUCT(LTA!F65:AJ65,LTA!F$101:AJ$101,LTA!F$105:AJ$105)</f>
        <v>38.53</v>
      </c>
      <c r="U65" s="78">
        <f>SUMPRODUCT(LTA!F65:AJ65,LTA!F$102:AJ$102,LTA!F$105:AJ$105)</f>
        <v>300.82999999999993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1.58</v>
      </c>
      <c r="AB65" s="117">
        <f>-STOA!P65</f>
        <v>0</v>
      </c>
      <c r="AC65">
        <f t="shared" si="0"/>
        <v>9.0143095865970206</v>
      </c>
      <c r="AD65">
        <f t="shared" si="1"/>
        <v>1015.3390525267006</v>
      </c>
      <c r="AE65">
        <f>'IDT-1'!F65</f>
        <v>-104.371</v>
      </c>
      <c r="AF65" s="26"/>
      <c r="AG65">
        <f t="shared" si="2"/>
        <v>910.9680525267006</v>
      </c>
      <c r="AI65" s="75">
        <f>PXIL!J65</f>
        <v>0</v>
      </c>
      <c r="AJ65" s="75">
        <f>PXIL!P65</f>
        <v>0</v>
      </c>
      <c r="AK65" s="75">
        <f>RTM_IEX!J65</f>
        <v>95.66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15.088303045815202</v>
      </c>
      <c r="F66">
        <f>GT_Spot!T66</f>
        <v>0</v>
      </c>
      <c r="G66">
        <f>PPCL_NG!T66</f>
        <v>11.57</v>
      </c>
      <c r="H66">
        <f>PPCL_Spot!T66</f>
        <v>16.39</v>
      </c>
      <c r="I66">
        <f>Bawana_NG!T66</f>
        <v>49.61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400.97405011821184</v>
      </c>
      <c r="P66" s="77">
        <v>67.968325274725274</v>
      </c>
      <c r="Q66" s="77">
        <v>16.910816000000001</v>
      </c>
      <c r="R66" s="80">
        <v>8.3745454545454532</v>
      </c>
      <c r="S66" s="80">
        <v>0</v>
      </c>
      <c r="T66" s="78">
        <f>SUMPRODUCT(LTA!F66:AJ66,LTA!F$101:AJ$101,LTA!F$105:AJ$105)</f>
        <v>34.46</v>
      </c>
      <c r="U66" s="78">
        <f>SUMPRODUCT(LTA!F66:AJ66,LTA!F$102:AJ$102,LTA!F$105:AJ$105)</f>
        <v>290.76999999999992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1.58</v>
      </c>
      <c r="AB66" s="117">
        <f>-STOA!P66</f>
        <v>0</v>
      </c>
      <c r="AC66">
        <f t="shared" si="0"/>
        <v>8.8823331510610206</v>
      </c>
      <c r="AD66">
        <f t="shared" si="1"/>
        <v>1000.4737067422367</v>
      </c>
      <c r="AE66">
        <f>'IDT-1'!F66</f>
        <v>-112.458</v>
      </c>
      <c r="AF66" s="26"/>
      <c r="AG66">
        <f t="shared" si="2"/>
        <v>888.01570674223672</v>
      </c>
      <c r="AI66" s="75">
        <f>PXIL!J66</f>
        <v>0</v>
      </c>
      <c r="AJ66" s="75">
        <f>PXIL!P66</f>
        <v>0</v>
      </c>
      <c r="AK66" s="75">
        <f>RTM_IEX!J66</f>
        <v>95.66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15.088303045815202</v>
      </c>
      <c r="F67">
        <f>GT_Spot!T67</f>
        <v>0</v>
      </c>
      <c r="G67">
        <f>PPCL_NG!T67</f>
        <v>11.57</v>
      </c>
      <c r="H67">
        <f>PPCL_Spot!T67</f>
        <v>16.39</v>
      </c>
      <c r="I67">
        <f>Bawana_NG!T67</f>
        <v>49.445822068266317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405.95646460748162</v>
      </c>
      <c r="P67" s="77">
        <v>67.968325274725274</v>
      </c>
      <c r="Q67" s="77">
        <v>16.910816000000001</v>
      </c>
      <c r="R67" s="80">
        <v>8.3745454545454532</v>
      </c>
      <c r="S67" s="80">
        <v>0</v>
      </c>
      <c r="T67" s="78">
        <f>SUMPRODUCT(LTA!F67:AJ67,LTA!F$101:AJ$101,LTA!F$105:AJ$105)</f>
        <v>32.53</v>
      </c>
      <c r="U67" s="78">
        <f>SUMPRODUCT(LTA!F67:AJ67,LTA!F$102:AJ$102,LTA!F$105:AJ$105)</f>
        <v>280.84999999999997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1.58</v>
      </c>
      <c r="AB67" s="117">
        <f>-STOA!P67</f>
        <v>0</v>
      </c>
      <c r="AC67">
        <f t="shared" si="0"/>
        <v>8.8204536327673377</v>
      </c>
      <c r="AD67">
        <f t="shared" si="1"/>
        <v>993.50382281806651</v>
      </c>
      <c r="AE67">
        <f>'IDT-1'!F67</f>
        <v>-105.754</v>
      </c>
      <c r="AF67" s="26"/>
      <c r="AG67">
        <f t="shared" si="2"/>
        <v>887.74982281806649</v>
      </c>
      <c r="AI67" s="75">
        <f>PXIL!J67</f>
        <v>0</v>
      </c>
      <c r="AJ67" s="75">
        <f>PXIL!P67</f>
        <v>0</v>
      </c>
      <c r="AK67" s="75">
        <f>RTM_IEX!J67</f>
        <v>95.66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15.088303045815202</v>
      </c>
      <c r="F68">
        <f>GT_Spot!T68</f>
        <v>0</v>
      </c>
      <c r="G68">
        <f>PPCL_NG!T68</f>
        <v>11.57</v>
      </c>
      <c r="H68">
        <f>PPCL_Spot!T68</f>
        <v>15.42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409.76970013821182</v>
      </c>
      <c r="P68" s="77">
        <v>67.968325274725274</v>
      </c>
      <c r="Q68" s="77">
        <v>16.910816000000001</v>
      </c>
      <c r="R68" s="80">
        <v>8.3745454545454532</v>
      </c>
      <c r="S68" s="80">
        <v>0</v>
      </c>
      <c r="T68" s="78">
        <f>SUMPRODUCT(LTA!F68:AJ68,LTA!F$101:AJ$101,LTA!F$105:AJ$105)</f>
        <v>27.54</v>
      </c>
      <c r="U68" s="78">
        <f>SUMPRODUCT(LTA!F68:AJ68,LTA!F$102:AJ$102,LTA!F$105:AJ$105)</f>
        <v>270.81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1.58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8.7180868712370216</v>
      </c>
      <c r="AD68">
        <f t="shared" ref="AD68:AD98" si="4">SUM(B68:AB68,AI68:AR68)-AC68</f>
        <v>981.97360304206074</v>
      </c>
      <c r="AE68">
        <f>'IDT-1'!F68</f>
        <v>-103.176</v>
      </c>
      <c r="AF68" s="26"/>
      <c r="AG68">
        <f t="shared" ref="AG68:AG98" si="5">SUM(AD68:AF68)</f>
        <v>878.7976030420607</v>
      </c>
      <c r="AI68" s="75">
        <f>PXIL!J68</f>
        <v>0</v>
      </c>
      <c r="AJ68" s="75">
        <f>PXIL!P68</f>
        <v>0</v>
      </c>
      <c r="AK68" s="75">
        <f>RTM_IEX!J68</f>
        <v>95.66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15.088303045815202</v>
      </c>
      <c r="F69">
        <f>GT_Spot!T69</f>
        <v>0</v>
      </c>
      <c r="G69">
        <f>PPCL_NG!T69</f>
        <v>11.57</v>
      </c>
      <c r="H69">
        <f>PPCL_Spot!T69</f>
        <v>16.39</v>
      </c>
      <c r="I69">
        <f>Bawana_NG!T69</f>
        <v>49.767893689957248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410.04684512621179</v>
      </c>
      <c r="P69" s="77">
        <v>67.968325274725274</v>
      </c>
      <c r="Q69" s="77">
        <v>16.910816000000001</v>
      </c>
      <c r="R69" s="80">
        <v>8.3745454545454532</v>
      </c>
      <c r="S69" s="80">
        <v>0</v>
      </c>
      <c r="T69" s="78">
        <f>SUMPRODUCT(LTA!F69:AJ69,LTA!F$101:AJ$101,LTA!F$105:AJ$105)</f>
        <v>22.36</v>
      </c>
      <c r="U69" s="78">
        <f>SUMPRODUCT(LTA!F69:AJ69,LTA!F$102:AJ$102,LTA!F$105:AJ$105)</f>
        <v>260.34000000000003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1.58</v>
      </c>
      <c r="AB69" s="117">
        <f>-STOA!P69</f>
        <v>0</v>
      </c>
      <c r="AC69">
        <f t="shared" si="3"/>
        <v>8.4209552116030437</v>
      </c>
      <c r="AD69">
        <f t="shared" si="4"/>
        <v>948.50577337965194</v>
      </c>
      <c r="AE69">
        <f>'IDT-1'!F69</f>
        <v>-101.11499999999999</v>
      </c>
      <c r="AF69" s="26"/>
      <c r="AG69">
        <f t="shared" si="5"/>
        <v>847.39077337965193</v>
      </c>
      <c r="AI69" s="75">
        <f>PXIL!J69</f>
        <v>0</v>
      </c>
      <c r="AJ69" s="75">
        <f>PXIL!P69</f>
        <v>0</v>
      </c>
      <c r="AK69" s="75">
        <f>RTM_IEX!J69</f>
        <v>76.53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15.088303045815202</v>
      </c>
      <c r="F70">
        <f>GT_Spot!T70</f>
        <v>0</v>
      </c>
      <c r="G70">
        <f>PPCL_NG!T70</f>
        <v>11.57</v>
      </c>
      <c r="H70">
        <f>PPCL_Spot!T70</f>
        <v>16.39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458.21914916200717</v>
      </c>
      <c r="P70" s="77">
        <v>79.421661538461549</v>
      </c>
      <c r="Q70" s="77">
        <v>22.684791999999998</v>
      </c>
      <c r="R70" s="80">
        <v>8.3287272727272725</v>
      </c>
      <c r="S70" s="80">
        <v>0</v>
      </c>
      <c r="T70" s="78">
        <f>SUMPRODUCT(LTA!F70:AJ70,LTA!F$101:AJ$101,LTA!F$105:AJ$105)</f>
        <v>16.989999999999998</v>
      </c>
      <c r="U70" s="78">
        <f>SUMPRODUCT(LTA!F70:AJ70,LTA!F$102:AJ$102,LTA!F$105:AJ$105)</f>
        <v>294.44999999999993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-132</v>
      </c>
      <c r="AA70" s="117">
        <f>STOA!J70</f>
        <v>1.58</v>
      </c>
      <c r="AB70" s="117">
        <f>-STOA!P70</f>
        <v>0</v>
      </c>
      <c r="AC70">
        <f t="shared" si="3"/>
        <v>10.725480003497081</v>
      </c>
      <c r="AD70">
        <f t="shared" si="4"/>
        <v>942.90715301551404</v>
      </c>
      <c r="AE70">
        <f>'IDT-1'!F70</f>
        <v>-172.99100000000001</v>
      </c>
      <c r="AF70" s="26"/>
      <c r="AG70">
        <f t="shared" si="5"/>
        <v>769.91615301551406</v>
      </c>
      <c r="AI70" s="75">
        <f>PXIL!J70</f>
        <v>0</v>
      </c>
      <c r="AJ70" s="75">
        <f>PXIL!P70</f>
        <v>0</v>
      </c>
      <c r="AK70" s="75">
        <f>RTM_IEX!J70</f>
        <v>95.66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15.088303045815202</v>
      </c>
      <c r="F71">
        <f>GT_Spot!T71</f>
        <v>0</v>
      </c>
      <c r="G71">
        <f>PPCL_NG!T71</f>
        <v>11.57</v>
      </c>
      <c r="H71">
        <f>PPCL_Spot!T71</f>
        <v>16.39</v>
      </c>
      <c r="I71">
        <f>Bawana_NG!T71</f>
        <v>65.25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465.91293290051192</v>
      </c>
      <c r="P71" s="77">
        <v>79.421661538461549</v>
      </c>
      <c r="Q71" s="77">
        <v>22.684791999999998</v>
      </c>
      <c r="R71" s="80">
        <v>3.1309090909090913</v>
      </c>
      <c r="S71" s="80">
        <v>0</v>
      </c>
      <c r="T71" s="78">
        <f>SUMPRODUCT(LTA!F71:AJ71,LTA!F$101:AJ$101,LTA!F$105:AJ$105)</f>
        <v>12.23</v>
      </c>
      <c r="U71" s="78">
        <f>SUMPRODUCT(LTA!F71:AJ71,LTA!F$102:AJ$102,LTA!F$105:AJ$105)</f>
        <v>325.63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-118</v>
      </c>
      <c r="AA71" s="117">
        <f>STOA!J71</f>
        <v>1.6300000000000001</v>
      </c>
      <c r="AB71" s="117">
        <f>-STOA!P71</f>
        <v>0</v>
      </c>
      <c r="AC71">
        <f t="shared" si="3"/>
        <v>10.645678715085188</v>
      </c>
      <c r="AD71">
        <f t="shared" si="4"/>
        <v>962.04291986061264</v>
      </c>
      <c r="AE71">
        <f>'IDT-1'!F71</f>
        <v>-183.37100000000001</v>
      </c>
      <c r="AF71" s="26"/>
      <c r="AG71">
        <f t="shared" si="5"/>
        <v>778.67191986061266</v>
      </c>
      <c r="AI71" s="75">
        <f>PXIL!J71</f>
        <v>0</v>
      </c>
      <c r="AJ71" s="75">
        <f>PXIL!P71</f>
        <v>0</v>
      </c>
      <c r="AK71" s="75">
        <f>RTM_IEX!J71</f>
        <v>71.75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15.088303045815202</v>
      </c>
      <c r="F72">
        <f>GT_Spot!T72</f>
        <v>0</v>
      </c>
      <c r="G72">
        <f>PPCL_NG!T72</f>
        <v>11.57</v>
      </c>
      <c r="H72">
        <f>PPCL_Spot!T72</f>
        <v>16.39</v>
      </c>
      <c r="I72">
        <f>Bawana_NG!T72</f>
        <v>65.25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488.86964398978893</v>
      </c>
      <c r="P72" s="77">
        <v>79.421661538461549</v>
      </c>
      <c r="Q72" s="77">
        <v>26.473772000000004</v>
      </c>
      <c r="R72" s="80">
        <v>0.67709090909090908</v>
      </c>
      <c r="S72" s="80">
        <v>0</v>
      </c>
      <c r="T72" s="78">
        <f>SUMPRODUCT(LTA!F72:AJ72,LTA!F$101:AJ$101,LTA!F$105:AJ$105)</f>
        <v>7.9399999999999995</v>
      </c>
      <c r="U72" s="78">
        <f>SUMPRODUCT(LTA!F72:AJ72,LTA!F$102:AJ$102,LTA!F$105:AJ$105)</f>
        <v>360.51000000000005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-136</v>
      </c>
      <c r="AA72" s="117">
        <f>STOA!J72</f>
        <v>1.6300000000000001</v>
      </c>
      <c r="AB72" s="117">
        <f>-STOA!P72</f>
        <v>0</v>
      </c>
      <c r="AC72">
        <f t="shared" si="3"/>
        <v>11.667197492070343</v>
      </c>
      <c r="AD72">
        <f t="shared" si="4"/>
        <v>1040.9432739910865</v>
      </c>
      <c r="AE72">
        <f>'IDT-1'!F72</f>
        <v>-213.93199999999999</v>
      </c>
      <c r="AF72" s="26"/>
      <c r="AG72">
        <f t="shared" si="5"/>
        <v>827.01127399108645</v>
      </c>
      <c r="AI72" s="75">
        <f>PXIL!J72</f>
        <v>0</v>
      </c>
      <c r="AJ72" s="75">
        <f>PXIL!P72</f>
        <v>0</v>
      </c>
      <c r="AK72" s="75">
        <f>RTM_IEX!J72</f>
        <v>114.79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15.088303045815202</v>
      </c>
      <c r="F73">
        <f>GT_Spot!T73</f>
        <v>0</v>
      </c>
      <c r="G73">
        <f>PPCL_NG!T73</f>
        <v>11.57</v>
      </c>
      <c r="H73">
        <f>PPCL_Spot!T73</f>
        <v>16.39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521.48800606244811</v>
      </c>
      <c r="P73" s="77">
        <v>79.421661538461549</v>
      </c>
      <c r="Q73" s="77">
        <v>26.473772000000004</v>
      </c>
      <c r="R73" s="80">
        <v>0</v>
      </c>
      <c r="S73" s="80">
        <v>0</v>
      </c>
      <c r="T73" s="78">
        <f>SUMPRODUCT(LTA!F73:AJ73,LTA!F$101:AJ$101,LTA!F$105:AJ$105)</f>
        <v>3.91</v>
      </c>
      <c r="U73" s="78">
        <f>SUMPRODUCT(LTA!F73:AJ73,LTA!F$102:AJ$102,LTA!F$105:AJ$105)</f>
        <v>357.31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-142</v>
      </c>
      <c r="AA73" s="117">
        <f>STOA!J73</f>
        <v>1.6300000000000001</v>
      </c>
      <c r="AB73" s="117">
        <f>-STOA!P73</f>
        <v>0</v>
      </c>
      <c r="AC73">
        <f t="shared" si="3"/>
        <v>11.769581443442917</v>
      </c>
      <c r="AD73">
        <f t="shared" si="4"/>
        <v>1040.422161203282</v>
      </c>
      <c r="AE73">
        <f>'IDT-1'!F73</f>
        <v>-220.27500000000001</v>
      </c>
      <c r="AF73" s="26"/>
      <c r="AG73">
        <f t="shared" si="5"/>
        <v>820.14716120328205</v>
      </c>
      <c r="AI73" s="75">
        <f>PXIL!J73</f>
        <v>0</v>
      </c>
      <c r="AJ73" s="75">
        <f>PXIL!P73</f>
        <v>0</v>
      </c>
      <c r="AK73" s="75">
        <f>RTM_IEX!J73</f>
        <v>95.66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15.088303045815202</v>
      </c>
      <c r="F74">
        <f>GT_Spot!T74</f>
        <v>0</v>
      </c>
      <c r="G74">
        <f>PPCL_NG!T74</f>
        <v>11.57</v>
      </c>
      <c r="H74">
        <f>PPCL_Spot!T74</f>
        <v>16.39</v>
      </c>
      <c r="I74">
        <f>Bawana_NG!T74</f>
        <v>65.25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543.60370922684797</v>
      </c>
      <c r="P74" s="77">
        <v>79.421661538461549</v>
      </c>
      <c r="Q74" s="77">
        <v>26.473772000000004</v>
      </c>
      <c r="R74" s="80">
        <v>0</v>
      </c>
      <c r="S74" s="80">
        <v>0</v>
      </c>
      <c r="T74" s="78">
        <f>SUMPRODUCT(LTA!F74:AJ74,LTA!F$101:AJ$101,LTA!F$105:AJ$105)</f>
        <v>1.07</v>
      </c>
      <c r="U74" s="78">
        <f>SUMPRODUCT(LTA!F74:AJ74,LTA!F$102:AJ$102,LTA!F$105:AJ$105)</f>
        <v>355.76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-54</v>
      </c>
      <c r="AA74" s="117">
        <f>STOA!J74</f>
        <v>1.6300000000000001</v>
      </c>
      <c r="AB74" s="117">
        <f>-STOA!P74</f>
        <v>0</v>
      </c>
      <c r="AC74">
        <f t="shared" si="3"/>
        <v>11.186356409336446</v>
      </c>
      <c r="AD74">
        <f t="shared" si="4"/>
        <v>1151.5110894017885</v>
      </c>
      <c r="AE74">
        <f>'IDT-1'!F74</f>
        <v>-283.988</v>
      </c>
      <c r="AF74" s="26"/>
      <c r="AG74">
        <f t="shared" si="5"/>
        <v>867.52308940178841</v>
      </c>
      <c r="AI74" s="75">
        <f>PXIL!J74</f>
        <v>0</v>
      </c>
      <c r="AJ74" s="75">
        <f>PXIL!P74</f>
        <v>0</v>
      </c>
      <c r="AK74" s="75">
        <f>RTM_IEX!J74</f>
        <v>100.44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15.203480931661122</v>
      </c>
      <c r="F75">
        <f>GT_Spot!T75</f>
        <v>0</v>
      </c>
      <c r="G75">
        <f>PPCL_NG!T75</f>
        <v>11.57</v>
      </c>
      <c r="H75">
        <f>PPCL_Spot!T75</f>
        <v>16.39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714.66057583544796</v>
      </c>
      <c r="P75" s="77">
        <v>79.421661538461549</v>
      </c>
      <c r="Q75" s="77">
        <v>26.473772000000004</v>
      </c>
      <c r="R75" s="80">
        <v>0</v>
      </c>
      <c r="S75" s="80">
        <v>0</v>
      </c>
      <c r="T75" s="78">
        <f>SUMPRODUCT(LTA!F75:AJ75,LTA!F$101:AJ$101,LTA!F$105:AJ$105)</f>
        <v>0.01</v>
      </c>
      <c r="U75" s="78">
        <f>SUMPRODUCT(LTA!F75:AJ75,LTA!F$102:AJ$102,LTA!F$105:AJ$105)</f>
        <v>390.26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-426</v>
      </c>
      <c r="AA75" s="117">
        <f>STOA!J75</f>
        <v>1.6300000000000001</v>
      </c>
      <c r="AB75" s="117">
        <f>-STOA!P75</f>
        <v>0</v>
      </c>
      <c r="AC75">
        <f t="shared" si="3"/>
        <v>16.24754183914423</v>
      </c>
      <c r="AD75">
        <f t="shared" si="4"/>
        <v>974.28194846642634</v>
      </c>
      <c r="AE75">
        <f>'IDT-1'!F75</f>
        <v>-95.144999999999996</v>
      </c>
      <c r="AF75" s="26"/>
      <c r="AG75">
        <f t="shared" si="5"/>
        <v>879.13694846642636</v>
      </c>
      <c r="AI75" s="75">
        <f>PXIL!J75</f>
        <v>0</v>
      </c>
      <c r="AJ75" s="75">
        <f>PXIL!P75</f>
        <v>0</v>
      </c>
      <c r="AK75" s="75">
        <f>RTM_IEX!J75</f>
        <v>95.66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15.203480931661122</v>
      </c>
      <c r="F76">
        <f>GT_Spot!T76</f>
        <v>0</v>
      </c>
      <c r="G76">
        <f>PPCL_NG!T76</f>
        <v>11.57</v>
      </c>
      <c r="H76">
        <f>PPCL_Spot!T76</f>
        <v>16.39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708.05064187184792</v>
      </c>
      <c r="P76" s="77">
        <v>79.421661538461549</v>
      </c>
      <c r="Q76" s="77">
        <v>26.473772000000004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389.74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-413</v>
      </c>
      <c r="AA76" s="117">
        <f>STOA!J76</f>
        <v>1.6300000000000001</v>
      </c>
      <c r="AB76" s="117">
        <f>-STOA!P76</f>
        <v>0</v>
      </c>
      <c r="AC76">
        <f t="shared" si="3"/>
        <v>16.23763876247601</v>
      </c>
      <c r="AD76">
        <f t="shared" si="4"/>
        <v>999.28191757949457</v>
      </c>
      <c r="AE76">
        <f>'IDT-1'!F76</f>
        <v>-91.685000000000002</v>
      </c>
      <c r="AF76" s="26"/>
      <c r="AG76">
        <f t="shared" si="5"/>
        <v>907.59691757949463</v>
      </c>
      <c r="AI76" s="75">
        <f>PXIL!J76</f>
        <v>0</v>
      </c>
      <c r="AJ76" s="75">
        <f>PXIL!P76</f>
        <v>0</v>
      </c>
      <c r="AK76" s="75">
        <f>RTM_IEX!J76</f>
        <v>114.79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15.203480931661122</v>
      </c>
      <c r="F77">
        <f>GT_Spot!T77</f>
        <v>0</v>
      </c>
      <c r="G77">
        <f>PPCL_NG!T77</f>
        <v>11.57</v>
      </c>
      <c r="H77">
        <f>PPCL_Spot!T77</f>
        <v>16.39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705.4919080406479</v>
      </c>
      <c r="P77" s="77">
        <v>79.421661538461549</v>
      </c>
      <c r="Q77" s="77">
        <v>26.473772000000004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389.46999999999997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-391</v>
      </c>
      <c r="AA77" s="117">
        <f>STOA!J77</f>
        <v>1.6300000000000001</v>
      </c>
      <c r="AB77" s="117">
        <f>-STOA!P77</f>
        <v>0</v>
      </c>
      <c r="AC77">
        <f t="shared" si="3"/>
        <v>16.017427099273153</v>
      </c>
      <c r="AD77">
        <f t="shared" si="4"/>
        <v>1018.6733954114975</v>
      </c>
      <c r="AE77">
        <f>'IDT-1'!F77</f>
        <v>-100.33499999999999</v>
      </c>
      <c r="AF77" s="26"/>
      <c r="AG77">
        <f t="shared" si="5"/>
        <v>918.33839541149746</v>
      </c>
      <c r="AI77" s="75">
        <f>PXIL!J77</f>
        <v>0</v>
      </c>
      <c r="AJ77" s="75">
        <f>PXIL!P77</f>
        <v>0</v>
      </c>
      <c r="AK77" s="75">
        <f>RTM_IEX!J77</f>
        <v>114.79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15.203480931661122</v>
      </c>
      <c r="F78">
        <f>GT_Spot!T78</f>
        <v>0</v>
      </c>
      <c r="G78">
        <f>PPCL_NG!T78</f>
        <v>11.57</v>
      </c>
      <c r="H78">
        <f>PPCL_Spot!T78</f>
        <v>16.39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699.60992805344779</v>
      </c>
      <c r="P78" s="77">
        <v>79.421661538461549</v>
      </c>
      <c r="Q78" s="77">
        <v>26.473772000000004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389.34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-392</v>
      </c>
      <c r="AA78" s="117">
        <f>STOA!J78</f>
        <v>1.6300000000000001</v>
      </c>
      <c r="AB78" s="117">
        <f>-STOA!P78</f>
        <v>0</v>
      </c>
      <c r="AC78">
        <f t="shared" si="3"/>
        <v>16.057615802907989</v>
      </c>
      <c r="AD78">
        <f t="shared" si="4"/>
        <v>1021.1912267206626</v>
      </c>
      <c r="AE78">
        <f>'IDT-1'!F78</f>
        <v>-98.605000000000004</v>
      </c>
      <c r="AF78" s="26"/>
      <c r="AG78">
        <f t="shared" si="5"/>
        <v>922.58622672066258</v>
      </c>
      <c r="AI78" s="75">
        <f>PXIL!J78</f>
        <v>0</v>
      </c>
      <c r="AJ78" s="75">
        <f>PXIL!P78</f>
        <v>0</v>
      </c>
      <c r="AK78" s="75">
        <f>RTM_IEX!J78</f>
        <v>124.36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15.203480931661122</v>
      </c>
      <c r="F79">
        <f>GT_Spot!T79</f>
        <v>0</v>
      </c>
      <c r="G79">
        <f>PPCL_NG!T79</f>
        <v>11.57</v>
      </c>
      <c r="H79">
        <f>PPCL_Spot!T79</f>
        <v>16.39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677.95210139321875</v>
      </c>
      <c r="P79" s="77">
        <v>79.421661538461549</v>
      </c>
      <c r="Q79" s="77">
        <v>26.473772000000004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380.5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-380</v>
      </c>
      <c r="AA79" s="117">
        <f>STOA!J79</f>
        <v>1.6300000000000001</v>
      </c>
      <c r="AB79" s="117">
        <f>-STOA!P79</f>
        <v>0</v>
      </c>
      <c r="AC79">
        <f t="shared" si="3"/>
        <v>15.303769398031628</v>
      </c>
      <c r="AD79">
        <f t="shared" si="4"/>
        <v>960.38724646530989</v>
      </c>
      <c r="AE79">
        <f>'IDT-1'!F79</f>
        <v>-91.108999999999995</v>
      </c>
      <c r="AF79" s="26"/>
      <c r="AG79">
        <f t="shared" si="5"/>
        <v>869.27824646530985</v>
      </c>
      <c r="AI79" s="75">
        <f>PXIL!J79</f>
        <v>0</v>
      </c>
      <c r="AJ79" s="75">
        <f>PXIL!P79</f>
        <v>0</v>
      </c>
      <c r="AK79" s="75">
        <f>RTM_IEX!J79</f>
        <v>81.3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15.203480931661122</v>
      </c>
      <c r="F80">
        <f>GT_Spot!T80</f>
        <v>0</v>
      </c>
      <c r="G80">
        <f>PPCL_NG!T80</f>
        <v>11.57</v>
      </c>
      <c r="H80">
        <f>PPCL_Spot!T80</f>
        <v>16.39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658.22390876441887</v>
      </c>
      <c r="P80" s="77">
        <v>79.421661538461549</v>
      </c>
      <c r="Q80" s="77">
        <v>26.473772000000004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380.18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-355</v>
      </c>
      <c r="AA80" s="117">
        <f>STOA!J80</f>
        <v>1.6300000000000001</v>
      </c>
      <c r="AB80" s="117">
        <f>-STOA!P80</f>
        <v>0</v>
      </c>
      <c r="AC80">
        <f t="shared" si="3"/>
        <v>15.200104114843306</v>
      </c>
      <c r="AD80">
        <f t="shared" si="4"/>
        <v>998.93271911969816</v>
      </c>
      <c r="AE80">
        <f>'IDT-1'!F80</f>
        <v>-108.408</v>
      </c>
      <c r="AF80" s="26"/>
      <c r="AG80">
        <f t="shared" si="5"/>
        <v>890.52471911969815</v>
      </c>
      <c r="AI80" s="75">
        <f>PXIL!J80</f>
        <v>0</v>
      </c>
      <c r="AJ80" s="75">
        <f>PXIL!P80</f>
        <v>0</v>
      </c>
      <c r="AK80" s="75">
        <f>RTM_IEX!J80</f>
        <v>114.79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15.203480931661122</v>
      </c>
      <c r="F81">
        <f>GT_Spot!T81</f>
        <v>0</v>
      </c>
      <c r="G81">
        <f>PPCL_NG!T81</f>
        <v>11.57</v>
      </c>
      <c r="H81">
        <f>PPCL_Spot!T81</f>
        <v>16.39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644.35686107080346</v>
      </c>
      <c r="P81" s="77">
        <v>79.421661538461549</v>
      </c>
      <c r="Q81" s="77">
        <v>26.473772000000004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379.87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-341</v>
      </c>
      <c r="AA81" s="117">
        <f>STOA!J81</f>
        <v>1.6300000000000001</v>
      </c>
      <c r="AB81" s="117">
        <f>-STOA!P81</f>
        <v>0</v>
      </c>
      <c r="AC81">
        <f t="shared" si="3"/>
        <v>14.951052309828755</v>
      </c>
      <c r="AD81">
        <f t="shared" si="4"/>
        <v>999.00472323109727</v>
      </c>
      <c r="AE81">
        <f>'IDT-1'!F81</f>
        <v>-114.17400000000001</v>
      </c>
      <c r="AF81" s="26"/>
      <c r="AG81">
        <f t="shared" si="5"/>
        <v>884.83072323109729</v>
      </c>
      <c r="AI81" s="75">
        <f>PXIL!J81</f>
        <v>0</v>
      </c>
      <c r="AJ81" s="75">
        <f>PXIL!P81</f>
        <v>0</v>
      </c>
      <c r="AK81" s="75">
        <f>RTM_IEX!J81</f>
        <v>114.79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15.203480931661122</v>
      </c>
      <c r="F82">
        <f>GT_Spot!T82</f>
        <v>0</v>
      </c>
      <c r="G82">
        <f>PPCL_NG!T82</f>
        <v>11.57</v>
      </c>
      <c r="H82">
        <f>PPCL_Spot!T82</f>
        <v>16.39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549.68427345594193</v>
      </c>
      <c r="P82" s="77">
        <v>79.421661538461549</v>
      </c>
      <c r="Q82" s="77">
        <v>26.473772000000004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353.04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-135</v>
      </c>
      <c r="AA82" s="117">
        <f>STOA!J82</f>
        <v>1.6300000000000001</v>
      </c>
      <c r="AB82" s="117">
        <f>-STOA!P82</f>
        <v>0</v>
      </c>
      <c r="AC82">
        <f t="shared" si="3"/>
        <v>11.04278326924574</v>
      </c>
      <c r="AD82">
        <f t="shared" si="4"/>
        <v>972.62040465681901</v>
      </c>
      <c r="AE82">
        <f>'IDT-1'!F82</f>
        <v>-113.59699999999999</v>
      </c>
      <c r="AF82" s="26"/>
      <c r="AG82">
        <f t="shared" si="5"/>
        <v>859.02340465681903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15.203480931661122</v>
      </c>
      <c r="F83">
        <f>GT_Spot!T83</f>
        <v>0</v>
      </c>
      <c r="G83">
        <f>PPCL_NG!T83</f>
        <v>11.57</v>
      </c>
      <c r="H83">
        <f>PPCL_Spot!T83</f>
        <v>16.39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503.23444944284194</v>
      </c>
      <c r="P83" s="77">
        <v>79.421661538461549</v>
      </c>
      <c r="Q83" s="77">
        <v>26.473772000000004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353.41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-145</v>
      </c>
      <c r="AA83" s="117">
        <f>STOA!J83</f>
        <v>1.6300000000000001</v>
      </c>
      <c r="AB83" s="117">
        <f>-STOA!P83</f>
        <v>0</v>
      </c>
      <c r="AC83">
        <f t="shared" si="3"/>
        <v>10.814843368374365</v>
      </c>
      <c r="AD83">
        <f t="shared" si="4"/>
        <v>906.76852054459039</v>
      </c>
      <c r="AE83">
        <f>'IDT-1'!F83</f>
        <v>-104.371</v>
      </c>
      <c r="AF83" s="26"/>
      <c r="AG83">
        <f t="shared" si="5"/>
        <v>802.39752054459041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15.203480931661122</v>
      </c>
      <c r="F84">
        <f>GT_Spot!T84</f>
        <v>0</v>
      </c>
      <c r="G84">
        <f>PPCL_NG!T84</f>
        <v>11.57</v>
      </c>
      <c r="H84">
        <f>PPCL_Spot!T84</f>
        <v>16.39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503.26264436004197</v>
      </c>
      <c r="P84" s="77">
        <v>79.421661538461549</v>
      </c>
      <c r="Q84" s="77">
        <v>26.473772000000004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353.32000000000005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-155</v>
      </c>
      <c r="AA84" s="117">
        <f>STOA!J84</f>
        <v>1.6300000000000001</v>
      </c>
      <c r="AB84" s="117">
        <f>-STOA!P84</f>
        <v>0</v>
      </c>
      <c r="AC84">
        <f t="shared" si="3"/>
        <v>11.193139483645727</v>
      </c>
      <c r="AD84">
        <f t="shared" si="4"/>
        <v>949.37841934651897</v>
      </c>
      <c r="AE84">
        <f>'IDT-1'!F84</f>
        <v>-98.605000000000004</v>
      </c>
      <c r="AF84" s="26"/>
      <c r="AG84">
        <f t="shared" si="5"/>
        <v>850.77341934651895</v>
      </c>
      <c r="AI84" s="75">
        <f>PXIL!J84</f>
        <v>0</v>
      </c>
      <c r="AJ84" s="75">
        <f>PXIL!P84</f>
        <v>0</v>
      </c>
      <c r="AK84" s="75">
        <f>RTM_IEX!J84</f>
        <v>43.05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15.203480931661122</v>
      </c>
      <c r="F85">
        <f>GT_Spot!T85</f>
        <v>0</v>
      </c>
      <c r="G85">
        <f>PPCL_NG!T85</f>
        <v>11.57</v>
      </c>
      <c r="H85">
        <f>PPCL_Spot!T85</f>
        <v>16.39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500.04989449724195</v>
      </c>
      <c r="P85" s="77">
        <v>79.421661538461549</v>
      </c>
      <c r="Q85" s="77">
        <v>26.473772000000004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353.64000000000004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-156</v>
      </c>
      <c r="AA85" s="117">
        <f>STOA!J85</f>
        <v>1.6300000000000001</v>
      </c>
      <c r="AB85" s="117">
        <f>-STOA!P85</f>
        <v>0</v>
      </c>
      <c r="AC85">
        <f t="shared" si="3"/>
        <v>10.79772141237528</v>
      </c>
      <c r="AD85">
        <f t="shared" si="4"/>
        <v>902.83108755498949</v>
      </c>
      <c r="AE85">
        <f>'IDT-1'!F85</f>
        <v>-107.831</v>
      </c>
      <c r="AF85" s="26"/>
      <c r="AG85">
        <f t="shared" si="5"/>
        <v>795.00008755498948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15.203480931661122</v>
      </c>
      <c r="F86">
        <f>GT_Spot!T86</f>
        <v>0</v>
      </c>
      <c r="G86">
        <f>PPCL_NG!T86</f>
        <v>11.57</v>
      </c>
      <c r="H86">
        <f>PPCL_Spot!T86</f>
        <v>16.39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493.15965989244194</v>
      </c>
      <c r="P86" s="77">
        <v>79.421661538461549</v>
      </c>
      <c r="Q86" s="77">
        <v>20.699796000000003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354.29000000000008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-113</v>
      </c>
      <c r="AA86" s="117">
        <f>STOA!J86</f>
        <v>1.6300000000000001</v>
      </c>
      <c r="AB86" s="117">
        <f>-STOA!P86</f>
        <v>0</v>
      </c>
      <c r="AC86">
        <f t="shared" si="3"/>
        <v>10.39445287559864</v>
      </c>
      <c r="AD86">
        <f t="shared" si="4"/>
        <v>943.79014548696603</v>
      </c>
      <c r="AE86">
        <f>'IDT-1'!F86</f>
        <v>-100.911</v>
      </c>
      <c r="AF86" s="26"/>
      <c r="AG86">
        <f t="shared" si="5"/>
        <v>842.87914548696608</v>
      </c>
      <c r="AI86" s="75">
        <f>PXIL!J86</f>
        <v>0</v>
      </c>
      <c r="AJ86" s="75">
        <f>PXIL!P86</f>
        <v>0</v>
      </c>
      <c r="AK86" s="75">
        <f>RTM_IEX!J86</f>
        <v>9.57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15.203480931661122</v>
      </c>
      <c r="F87">
        <f>GT_Spot!T87</f>
        <v>0</v>
      </c>
      <c r="G87">
        <f>PPCL_NG!T87</f>
        <v>11.57</v>
      </c>
      <c r="H87">
        <f>PPCL_Spot!T87</f>
        <v>16.39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488.84250209064191</v>
      </c>
      <c r="P87" s="77">
        <v>79.421661538461549</v>
      </c>
      <c r="Q87" s="77">
        <v>20.699796000000003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354.58000000000004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-139</v>
      </c>
      <c r="AA87" s="117">
        <f>STOA!J87</f>
        <v>1.6300000000000001</v>
      </c>
      <c r="AB87" s="117">
        <f>-STOA!P87</f>
        <v>0</v>
      </c>
      <c r="AC87">
        <f t="shared" si="3"/>
        <v>10.505629202519879</v>
      </c>
      <c r="AD87">
        <f t="shared" si="4"/>
        <v>904.08181135824464</v>
      </c>
      <c r="AE87">
        <f>'IDT-1'!F87</f>
        <v>-87.649000000000001</v>
      </c>
      <c r="AF87" s="26"/>
      <c r="AG87">
        <f t="shared" si="5"/>
        <v>816.43281135824463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15.203480931661122</v>
      </c>
      <c r="F88">
        <f>GT_Spot!T88</f>
        <v>0</v>
      </c>
      <c r="G88">
        <f>PPCL_NG!T88</f>
        <v>11.57</v>
      </c>
      <c r="H88">
        <f>PPCL_Spot!T88</f>
        <v>16.39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489.03682794594192</v>
      </c>
      <c r="P88" s="77">
        <v>79.421661538461549</v>
      </c>
      <c r="Q88" s="77">
        <v>26.473772000000004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315.66000000000003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-165</v>
      </c>
      <c r="AA88" s="117">
        <f>STOA!J88</f>
        <v>1.6300000000000001</v>
      </c>
      <c r="AB88" s="117">
        <f>-STOA!P88</f>
        <v>0</v>
      </c>
      <c r="AC88">
        <f t="shared" si="3"/>
        <v>10.614829574423595</v>
      </c>
      <c r="AD88">
        <f t="shared" si="4"/>
        <v>864.150912841641</v>
      </c>
      <c r="AE88">
        <f>'IDT-1'!F88</f>
        <v>-70.349999999999994</v>
      </c>
      <c r="AF88" s="26"/>
      <c r="AG88">
        <f t="shared" si="5"/>
        <v>793.80091284164098</v>
      </c>
      <c r="AI88" s="75">
        <f>PXIL!J88</f>
        <v>0</v>
      </c>
      <c r="AJ88" s="75">
        <f>PXIL!P88</f>
        <v>0</v>
      </c>
      <c r="AK88" s="75">
        <f>RTM_IEX!J88</f>
        <v>19.13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12.33211009174312</v>
      </c>
      <c r="F89">
        <f>GT_Spot!T89</f>
        <v>0</v>
      </c>
      <c r="G89">
        <f>PPCL_NG!T89</f>
        <v>11.57</v>
      </c>
      <c r="H89">
        <f>PPCL_Spot!T89</f>
        <v>16.39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418.64207853467212</v>
      </c>
      <c r="P89" s="77">
        <v>79.421661538461549</v>
      </c>
      <c r="Q89" s="77">
        <v>22.684791999999998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271.53000000000003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-184</v>
      </c>
      <c r="AA89" s="117">
        <f>STOA!J89</f>
        <v>1.6300000000000001</v>
      </c>
      <c r="AB89" s="117">
        <f>-STOA!P89</f>
        <v>0</v>
      </c>
      <c r="AC89">
        <f t="shared" si="3"/>
        <v>10.390549115134855</v>
      </c>
      <c r="AD89">
        <f t="shared" si="4"/>
        <v>800.72009304974188</v>
      </c>
      <c r="AE89">
        <f>'IDT-1'!F89</f>
        <v>-60.546999999999997</v>
      </c>
      <c r="AF89" s="26"/>
      <c r="AG89">
        <f t="shared" si="5"/>
        <v>740.17309304974185</v>
      </c>
      <c r="AI89" s="75">
        <f>PXIL!J89</f>
        <v>0</v>
      </c>
      <c r="AJ89" s="75">
        <f>PXIL!P89</f>
        <v>0</v>
      </c>
      <c r="AK89" s="75">
        <f>RTM_IEX!J89</f>
        <v>95.66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12.33211009174312</v>
      </c>
      <c r="F90">
        <f>GT_Spot!T90</f>
        <v>0</v>
      </c>
      <c r="G90">
        <f>PPCL_NG!T90</f>
        <v>11.57</v>
      </c>
      <c r="H90">
        <f>PPCL_Spot!T90</f>
        <v>16.39</v>
      </c>
      <c r="I90">
        <f>Bawana_NG!T90</f>
        <v>49.282498923810195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399.10134495681177</v>
      </c>
      <c r="P90" s="77">
        <v>67.968325274725274</v>
      </c>
      <c r="Q90" s="77">
        <v>16.910816000000001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228.33999999999997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1.6300000000000001</v>
      </c>
      <c r="AB90" s="117">
        <f>-STOA!P90</f>
        <v>0</v>
      </c>
      <c r="AC90">
        <f t="shared" si="3"/>
        <v>8.1653008381743941</v>
      </c>
      <c r="AD90">
        <f t="shared" si="4"/>
        <v>919.70979440891585</v>
      </c>
      <c r="AE90">
        <f>'IDT-1'!F90</f>
        <v>-52.473999999999997</v>
      </c>
      <c r="AF90" s="26"/>
      <c r="AG90">
        <f t="shared" si="5"/>
        <v>867.23579440891581</v>
      </c>
      <c r="AI90" s="75">
        <f>PXIL!J90</f>
        <v>0</v>
      </c>
      <c r="AJ90" s="75">
        <f>PXIL!P90</f>
        <v>0</v>
      </c>
      <c r="AK90" s="75">
        <f>RTM_IEX!J90</f>
        <v>124.35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11.57</v>
      </c>
      <c r="H91">
        <f>PPCL_Spot!T91</f>
        <v>16.39</v>
      </c>
      <c r="I91">
        <f>Bawana_NG!T91</f>
        <v>48.64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396.2799061564117</v>
      </c>
      <c r="P91" s="77">
        <v>67.968325274725274</v>
      </c>
      <c r="Q91" s="77">
        <v>16.910816000000001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228.78999999999996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-36</v>
      </c>
      <c r="AA91" s="117">
        <f>STOA!J91</f>
        <v>1.6300000000000001</v>
      </c>
      <c r="AB91" s="117">
        <f>-STOA!P91</f>
        <v>0</v>
      </c>
      <c r="AC91">
        <f t="shared" si="3"/>
        <v>8.2311868403916542</v>
      </c>
      <c r="AD91">
        <f t="shared" si="4"/>
        <v>854.81134152240634</v>
      </c>
      <c r="AE91">
        <f>'IDT-1'!F91</f>
        <v>-34.021999999999998</v>
      </c>
      <c r="AF91" s="26"/>
      <c r="AG91">
        <f t="shared" si="5"/>
        <v>820.78934152240629</v>
      </c>
      <c r="AI91" s="75">
        <f>PXIL!J91</f>
        <v>0</v>
      </c>
      <c r="AJ91" s="75">
        <f>PXIL!P91</f>
        <v>0</v>
      </c>
      <c r="AK91" s="75">
        <f>RTM_IEX!J91</f>
        <v>95.66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12.33211009174312</v>
      </c>
      <c r="F92">
        <f>GT_Spot!T92</f>
        <v>0</v>
      </c>
      <c r="G92">
        <f>PPCL_NG!T92</f>
        <v>11.57</v>
      </c>
      <c r="H92">
        <f>PPCL_Spot!T92</f>
        <v>16.39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395.99851145331178</v>
      </c>
      <c r="P92" s="77">
        <v>67.968325274725274</v>
      </c>
      <c r="Q92" s="77">
        <v>16.910816000000001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229.22999999999996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-93</v>
      </c>
      <c r="AA92" s="117">
        <f>STOA!J92</f>
        <v>1.6300000000000001</v>
      </c>
      <c r="AB92" s="117">
        <f>-STOA!P92</f>
        <v>0</v>
      </c>
      <c r="AC92">
        <f t="shared" si="3"/>
        <v>8.7253357723782301</v>
      </c>
      <c r="AD92">
        <f t="shared" si="4"/>
        <v>795.96442704740184</v>
      </c>
      <c r="AE92">
        <f>'IDT-1'!F92</f>
        <v>0</v>
      </c>
      <c r="AF92" s="26"/>
      <c r="AG92">
        <f t="shared" si="5"/>
        <v>795.96442704740184</v>
      </c>
      <c r="AI92" s="75">
        <f>PXIL!J92</f>
        <v>0</v>
      </c>
      <c r="AJ92" s="75">
        <f>PXIL!P92</f>
        <v>0</v>
      </c>
      <c r="AK92" s="75">
        <f>RTM_IEX!J92</f>
        <v>95.66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11.57</v>
      </c>
      <c r="H93">
        <f>PPCL_Spot!T93</f>
        <v>16.39</v>
      </c>
      <c r="I93">
        <f>Bawana_NG!T93</f>
        <v>49.769999999999989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391.8378451472434</v>
      </c>
      <c r="P93" s="77">
        <v>67.968325274725274</v>
      </c>
      <c r="Q93" s="77">
        <v>16.910816000000001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226.71999999999997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-118</v>
      </c>
      <c r="AA93" s="117">
        <f>STOA!J93</f>
        <v>1.6300000000000001</v>
      </c>
      <c r="AB93" s="117">
        <f>-STOA!P93</f>
        <v>0</v>
      </c>
      <c r="AC93">
        <f t="shared" si="3"/>
        <v>8.7434871603309894</v>
      </c>
      <c r="AD93">
        <f t="shared" si="4"/>
        <v>747.78698019329863</v>
      </c>
      <c r="AE93">
        <f>'IDT-1'!F93</f>
        <v>0</v>
      </c>
      <c r="AF93" s="26"/>
      <c r="AG93">
        <f t="shared" si="5"/>
        <v>747.78698019329863</v>
      </c>
      <c r="AI93" s="75">
        <f>PXIL!J93</f>
        <v>0</v>
      </c>
      <c r="AJ93" s="75">
        <f>PXIL!P93</f>
        <v>0</v>
      </c>
      <c r="AK93" s="75">
        <f>RTM_IEX!J93</f>
        <v>76.53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11.57</v>
      </c>
      <c r="H94">
        <f>PPCL_Spot!T94</f>
        <v>16.39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390.79819217864343</v>
      </c>
      <c r="P94" s="77">
        <v>67.968325274725274</v>
      </c>
      <c r="Q94" s="77">
        <v>16.910816000000001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227.40999999999997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-141</v>
      </c>
      <c r="AA94" s="117">
        <f>STOA!J94</f>
        <v>1.6300000000000001</v>
      </c>
      <c r="AB94" s="117">
        <f>-STOA!P94</f>
        <v>0</v>
      </c>
      <c r="AC94">
        <f t="shared" si="3"/>
        <v>9.2833191472178029</v>
      </c>
      <c r="AD94">
        <f t="shared" si="4"/>
        <v>762.387495237812</v>
      </c>
      <c r="AE94">
        <f>'IDT-1'!F94</f>
        <v>0</v>
      </c>
      <c r="AF94" s="26"/>
      <c r="AG94">
        <f t="shared" si="5"/>
        <v>762.387495237812</v>
      </c>
      <c r="AI94" s="75">
        <f>PXIL!J94</f>
        <v>0</v>
      </c>
      <c r="AJ94" s="75">
        <f>PXIL!P94</f>
        <v>0</v>
      </c>
      <c r="AK94" s="75">
        <f>RTM_IEX!J94</f>
        <v>114.79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11.57</v>
      </c>
      <c r="H95">
        <f>PPCL_Spot!T95</f>
        <v>16.39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393.82801931621174</v>
      </c>
      <c r="P95" s="77">
        <v>67.968325274725274</v>
      </c>
      <c r="Q95" s="77">
        <v>16.910816000000001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228.29999999999998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-164</v>
      </c>
      <c r="AA95" s="117">
        <f>STOA!J95</f>
        <v>1.6300000000000001</v>
      </c>
      <c r="AB95" s="117">
        <f>-STOA!P95</f>
        <v>0</v>
      </c>
      <c r="AC95">
        <f t="shared" si="3"/>
        <v>9.059042559038895</v>
      </c>
      <c r="AD95">
        <f t="shared" si="4"/>
        <v>690.92159896355918</v>
      </c>
      <c r="AE95">
        <f>'IDT-1'!F95</f>
        <v>0</v>
      </c>
      <c r="AF95" s="26"/>
      <c r="AG95">
        <f t="shared" si="5"/>
        <v>690.92159896355918</v>
      </c>
      <c r="AI95" s="75">
        <f>PXIL!J95</f>
        <v>0</v>
      </c>
      <c r="AJ95" s="75">
        <f>PXIL!P95</f>
        <v>0</v>
      </c>
      <c r="AK95" s="75">
        <f>RTM_IEX!J95</f>
        <v>62.18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11.57</v>
      </c>
      <c r="H96">
        <f>PPCL_Spot!T96</f>
        <v>16.39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393.15239065051173</v>
      </c>
      <c r="P96" s="77">
        <v>67.968325274725274</v>
      </c>
      <c r="Q96" s="77">
        <v>16.910816000000001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229.42999999999998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-186</v>
      </c>
      <c r="AA96" s="117">
        <f>STOA!J96</f>
        <v>1.6300000000000001</v>
      </c>
      <c r="AB96" s="117">
        <f>-STOA!P96</f>
        <v>0</v>
      </c>
      <c r="AC96">
        <f t="shared" si="3"/>
        <v>9.5109198322690336</v>
      </c>
      <c r="AD96">
        <f t="shared" si="4"/>
        <v>697.62409302462902</v>
      </c>
      <c r="AE96">
        <f>'IDT-1'!F96</f>
        <v>0</v>
      </c>
      <c r="AF96" s="26"/>
      <c r="AG96">
        <f t="shared" si="5"/>
        <v>697.62409302462902</v>
      </c>
      <c r="AI96" s="75">
        <f>PXIL!J96</f>
        <v>0</v>
      </c>
      <c r="AJ96" s="75">
        <f>PXIL!P96</f>
        <v>0</v>
      </c>
      <c r="AK96" s="75">
        <f>RTM_IEX!J96</f>
        <v>90.88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11.57</v>
      </c>
      <c r="H97">
        <f>PPCL_Spot!T97</f>
        <v>16.39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389.2349099587118</v>
      </c>
      <c r="P97" s="77">
        <v>65.664158241758244</v>
      </c>
      <c r="Q97" s="77">
        <v>11.152180000000001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230.48999999999998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-209</v>
      </c>
      <c r="AA97" s="117">
        <f>STOA!J97</f>
        <v>1.6300000000000001</v>
      </c>
      <c r="AB97" s="117">
        <f>-STOA!P97</f>
        <v>0</v>
      </c>
      <c r="AC97">
        <f t="shared" si="3"/>
        <v>9.4506742685015759</v>
      </c>
      <c r="AD97">
        <f t="shared" si="4"/>
        <v>644.63405486362967</v>
      </c>
      <c r="AE97">
        <f>'IDT-1'!F97</f>
        <v>0</v>
      </c>
      <c r="AF97" s="26"/>
      <c r="AG97">
        <f t="shared" si="5"/>
        <v>644.63405486362967</v>
      </c>
      <c r="AI97" s="75">
        <f>PXIL!J97</f>
        <v>0</v>
      </c>
      <c r="AJ97" s="75">
        <f>PXIL!P97</f>
        <v>0</v>
      </c>
      <c r="AK97" s="75">
        <f>RTM_IEX!J97</f>
        <v>71.75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11.57</v>
      </c>
      <c r="H98">
        <f>PPCL_Spot!T98</f>
        <v>16.39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389.23485707671182</v>
      </c>
      <c r="P98" s="77">
        <v>57.153160439560445</v>
      </c>
      <c r="Q98" s="77">
        <v>11.152180000000001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231.37999999999997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-226</v>
      </c>
      <c r="AA98" s="117">
        <f>STOA!J98</f>
        <v>1.6300000000000001</v>
      </c>
      <c r="AB98" s="117">
        <f>-STOA!P98</f>
        <v>0</v>
      </c>
      <c r="AC98">
        <f t="shared" si="3"/>
        <v>9.4082571903579559</v>
      </c>
      <c r="AD98">
        <f t="shared" si="4"/>
        <v>605.70542125757538</v>
      </c>
      <c r="AE98">
        <f>'IDT-1'!F98</f>
        <v>0</v>
      </c>
      <c r="AF98" s="26"/>
      <c r="AG98">
        <f t="shared" si="5"/>
        <v>605.70542125757538</v>
      </c>
      <c r="AI98" s="75">
        <f>PXIL!J98</f>
        <v>0</v>
      </c>
      <c r="AJ98" s="75">
        <f>PXIL!P98</f>
        <v>0</v>
      </c>
      <c r="AK98" s="75">
        <f>RTM_IEX!J98</f>
        <v>57.4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0.38048742625000642</v>
      </c>
      <c r="F99">
        <f t="shared" si="6"/>
        <v>0</v>
      </c>
      <c r="G99">
        <f t="shared" si="6"/>
        <v>0.39297249999999961</v>
      </c>
      <c r="H99">
        <f t="shared" si="6"/>
        <v>0.31803400681376598</v>
      </c>
      <c r="I99">
        <f t="shared" si="6"/>
        <v>1.3936046484630462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11.143420109301909</v>
      </c>
      <c r="P99" s="77">
        <f t="shared" si="6"/>
        <v>1.6728935318681315</v>
      </c>
      <c r="Q99" s="77">
        <f t="shared" si="6"/>
        <v>0.46742667400000076</v>
      </c>
      <c r="R99" s="80">
        <f>SUM(R3:R98)/4000</f>
        <v>8.3135818181818186E-2</v>
      </c>
      <c r="S99" s="80">
        <f t="shared" si="6"/>
        <v>0</v>
      </c>
      <c r="T99" s="78">
        <f t="shared" si="6"/>
        <v>0.341665</v>
      </c>
      <c r="U99" s="78">
        <f t="shared" si="6"/>
        <v>7.964077500000001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-2.8839999999999999</v>
      </c>
      <c r="AA99" s="117">
        <f t="shared" si="6"/>
        <v>3.8569999999999952E-2</v>
      </c>
      <c r="AB99" s="117">
        <f t="shared" si="6"/>
        <v>0</v>
      </c>
      <c r="AC99">
        <f t="shared" si="6"/>
        <v>0.25434850911805101</v>
      </c>
      <c r="AD99">
        <f t="shared" si="6"/>
        <v>22.574043705760634</v>
      </c>
      <c r="AE99">
        <f t="shared" si="6"/>
        <v>-2.5663857499999998</v>
      </c>
      <c r="AG99">
        <f t="shared" si="6"/>
        <v>20.007657955760624</v>
      </c>
      <c r="AI99">
        <f t="shared" si="6"/>
        <v>0</v>
      </c>
      <c r="AJ99">
        <f t="shared" si="6"/>
        <v>0</v>
      </c>
      <c r="AK99">
        <f t="shared" si="6"/>
        <v>1.6561049999999993</v>
      </c>
      <c r="AL99">
        <f t="shared" si="6"/>
        <v>-0.14000000000000001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2.1082160225236755</v>
      </c>
      <c r="F3">
        <f>GT_Spot!S3</f>
        <v>0</v>
      </c>
      <c r="G3">
        <f>PPCL_NG!S3</f>
        <v>49.09</v>
      </c>
      <c r="H3">
        <f>PPCL_Spot!S3</f>
        <v>0</v>
      </c>
      <c r="I3">
        <f>Bawana_NG!S3</f>
        <v>28.512931434520215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0.7014580976219863</v>
      </c>
      <c r="AD3">
        <f>SUM(B3:AB3,AI3:AR3)-AC3</f>
        <v>79.009689359421913</v>
      </c>
      <c r="AE3">
        <f>'IDT-1'!E3</f>
        <v>0</v>
      </c>
      <c r="AF3" s="26"/>
      <c r="AG3">
        <f>SUM(AD3:AF3)</f>
        <v>79.009689359421913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2.1082160225236755</v>
      </c>
      <c r="F4">
        <f>GT_Spot!S4</f>
        <v>0</v>
      </c>
      <c r="G4">
        <f>PPCL_NG!S4</f>
        <v>48.48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0.69157630099820833</v>
      </c>
      <c r="AD4">
        <f t="shared" ref="AD4:AD67" si="1">SUM(B4:AB4,AI4:AR4)-AC4</f>
        <v>77.89663972152546</v>
      </c>
      <c r="AE4">
        <f>'IDT-1'!E4</f>
        <v>0</v>
      </c>
      <c r="AF4" s="26"/>
      <c r="AG4">
        <f t="shared" ref="AG4:AG67" si="2">SUM(AD4:AF4)</f>
        <v>77.89663972152546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2.1082160225236755</v>
      </c>
      <c r="F5">
        <f>GT_Spot!S5</f>
        <v>0</v>
      </c>
      <c r="G5">
        <f>PPCL_NG!S5</f>
        <v>48.48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0.69157630099820833</v>
      </c>
      <c r="AD5">
        <f t="shared" si="1"/>
        <v>77.89663972152546</v>
      </c>
      <c r="AE5">
        <f>'IDT-1'!E5</f>
        <v>0</v>
      </c>
      <c r="AF5" s="26"/>
      <c r="AG5">
        <f t="shared" si="2"/>
        <v>77.89663972152546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2.1082160225236755</v>
      </c>
      <c r="F6">
        <f>GT_Spot!S6</f>
        <v>0</v>
      </c>
      <c r="G6">
        <f>PPCL_NG!S6</f>
        <v>48.48</v>
      </c>
      <c r="H6">
        <f>PPCL_Spot!S6</f>
        <v>0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0.78035757622016155</v>
      </c>
      <c r="AD6">
        <f t="shared" si="1"/>
        <v>67.807858446303513</v>
      </c>
      <c r="AE6">
        <f>'IDT-1'!E6</f>
        <v>0</v>
      </c>
      <c r="AF6" s="26"/>
      <c r="AG6">
        <f t="shared" si="2"/>
        <v>67.807858446303513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2.1082160225236755</v>
      </c>
      <c r="F7">
        <f>GT_Spot!S7</f>
        <v>0</v>
      </c>
      <c r="G7">
        <f>PPCL_NG!S7</f>
        <v>48.48</v>
      </c>
      <c r="H7">
        <f>PPCL_Spot!S7</f>
        <v>0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0.69157630099820833</v>
      </c>
      <c r="AD7">
        <f t="shared" si="1"/>
        <v>77.89663972152546</v>
      </c>
      <c r="AE7">
        <f>'IDT-1'!E7</f>
        <v>0</v>
      </c>
      <c r="AF7" s="26"/>
      <c r="AG7">
        <f t="shared" si="2"/>
        <v>77.89663972152546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2.1082160225236755</v>
      </c>
      <c r="F8">
        <f>GT_Spot!S8</f>
        <v>0</v>
      </c>
      <c r="G8">
        <f>PPCL_NG!S8</f>
        <v>48.48</v>
      </c>
      <c r="H8">
        <f>PPCL_Spot!S8</f>
        <v>0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0.90207230099820834</v>
      </c>
      <c r="AD8">
        <f t="shared" si="1"/>
        <v>101.60614372152546</v>
      </c>
      <c r="AE8">
        <f>'IDT-1'!E8</f>
        <v>0</v>
      </c>
      <c r="AF8" s="26"/>
      <c r="AG8">
        <f t="shared" si="2"/>
        <v>101.60614372152546</v>
      </c>
      <c r="AI8" s="75">
        <f>PXIL!K8</f>
        <v>0</v>
      </c>
      <c r="AJ8" s="75">
        <f>PXIL!Q8</f>
        <v>0</v>
      </c>
      <c r="AK8" s="75">
        <f>RTM_IEX!K8</f>
        <v>23.92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49.09</v>
      </c>
      <c r="H9">
        <f>PPCL_Spot!S9</f>
        <v>0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0.69695082322038349</v>
      </c>
      <c r="AD9">
        <f t="shared" si="1"/>
        <v>78.502006360914109</v>
      </c>
      <c r="AE9">
        <f>'IDT-1'!E9</f>
        <v>0</v>
      </c>
      <c r="AF9" s="26"/>
      <c r="AG9">
        <f t="shared" si="2"/>
        <v>78.502006360914109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47.27</v>
      </c>
      <c r="H10">
        <f>PPCL_Spot!S10</f>
        <v>0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0.76971609844233679</v>
      </c>
      <c r="AD10">
        <f t="shared" si="1"/>
        <v>66.609241085692162</v>
      </c>
      <c r="AE10">
        <f>'IDT-1'!E10</f>
        <v>0</v>
      </c>
      <c r="AF10" s="26"/>
      <c r="AG10">
        <f t="shared" si="2"/>
        <v>66.609241085692162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48.48</v>
      </c>
      <c r="H11">
        <f>PPCL_Spot!S11</f>
        <v>0</v>
      </c>
      <c r="I11">
        <f>Bawana_NG!S11</f>
        <v>27.999999999999996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0.69158282322038356</v>
      </c>
      <c r="AD11">
        <f t="shared" si="1"/>
        <v>77.8973743609141</v>
      </c>
      <c r="AE11">
        <f>'IDT-1'!E11</f>
        <v>0</v>
      </c>
      <c r="AF11" s="26"/>
      <c r="AG11">
        <f t="shared" si="2"/>
        <v>77.8973743609141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48.48</v>
      </c>
      <c r="H12">
        <f>PPCL_Spot!S12</f>
        <v>0</v>
      </c>
      <c r="I12">
        <f>Bawana_NG!S12</f>
        <v>27.999999999999996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0.69158282322038356</v>
      </c>
      <c r="AD12">
        <f t="shared" si="1"/>
        <v>77.8973743609141</v>
      </c>
      <c r="AE12">
        <f>'IDT-1'!E12</f>
        <v>0</v>
      </c>
      <c r="AF12" s="26"/>
      <c r="AG12">
        <f t="shared" si="2"/>
        <v>77.8973743609141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48.48</v>
      </c>
      <c r="H13">
        <f>PPCL_Spot!S13</f>
        <v>0</v>
      </c>
      <c r="I13">
        <f>Bawana_NG!S13</f>
        <v>27.999999999999996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0.90207882322038357</v>
      </c>
      <c r="AD13">
        <f t="shared" si="1"/>
        <v>101.60687836091411</v>
      </c>
      <c r="AE13">
        <f>'IDT-1'!E13</f>
        <v>0</v>
      </c>
      <c r="AF13" s="26"/>
      <c r="AG13">
        <f t="shared" si="2"/>
        <v>101.60687836091411</v>
      </c>
      <c r="AI13" s="75">
        <f>PXIL!K13</f>
        <v>0</v>
      </c>
      <c r="AJ13" s="75">
        <f>PXIL!Q13</f>
        <v>0</v>
      </c>
      <c r="AK13" s="75">
        <f>RTM_IEX!K13</f>
        <v>23.92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48.48</v>
      </c>
      <c r="H14">
        <f>PPCL_Spot!S14</f>
        <v>0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0.69158282322038356</v>
      </c>
      <c r="AD14">
        <f t="shared" si="1"/>
        <v>77.8973743609141</v>
      </c>
      <c r="AE14">
        <f>'IDT-1'!E14</f>
        <v>0</v>
      </c>
      <c r="AF14" s="26"/>
      <c r="AG14">
        <f t="shared" si="2"/>
        <v>77.8973743609141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47.27</v>
      </c>
      <c r="H15">
        <f>PPCL_Spot!S15</f>
        <v>0</v>
      </c>
      <c r="I15">
        <f>Bawana_NG!S15</f>
        <v>27.998720818676045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0.68092356642473284</v>
      </c>
      <c r="AD15">
        <f t="shared" si="1"/>
        <v>76.696754436385802</v>
      </c>
      <c r="AE15">
        <f>'IDT-1'!E15</f>
        <v>0</v>
      </c>
      <c r="AF15" s="26"/>
      <c r="AG15">
        <f t="shared" si="2"/>
        <v>76.696754436385802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48.48</v>
      </c>
      <c r="H16">
        <f>PPCL_Spot!S16</f>
        <v>0</v>
      </c>
      <c r="I16">
        <f>Bawana_NG!S16</f>
        <v>27.998720818676045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0.82474347925766245</v>
      </c>
      <c r="AD16">
        <f t="shared" si="1"/>
        <v>62.762934523552872</v>
      </c>
      <c r="AE16">
        <f>'IDT-1'!E16</f>
        <v>0</v>
      </c>
      <c r="AF16" s="26"/>
      <c r="AG16">
        <f t="shared" si="2"/>
        <v>62.762934523552872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48.48</v>
      </c>
      <c r="H17">
        <f>PPCL_Spot!S17</f>
        <v>0</v>
      </c>
      <c r="I17">
        <f>Bawana_NG!S17</f>
        <v>27.998720818676045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0.69157156642473272</v>
      </c>
      <c r="AD17">
        <f t="shared" si="1"/>
        <v>77.896106436385807</v>
      </c>
      <c r="AE17">
        <f>'IDT-1'!E17</f>
        <v>0</v>
      </c>
      <c r="AF17" s="26"/>
      <c r="AG17">
        <f t="shared" si="2"/>
        <v>77.896106436385807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48.48</v>
      </c>
      <c r="H18">
        <f>PPCL_Spot!S18</f>
        <v>0</v>
      </c>
      <c r="I18">
        <f>Bawana_NG!S18</f>
        <v>27.998720818676045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0.90206756642473274</v>
      </c>
      <c r="AD18">
        <f t="shared" si="1"/>
        <v>101.6056104363858</v>
      </c>
      <c r="AE18">
        <f>'IDT-1'!E18</f>
        <v>0</v>
      </c>
      <c r="AF18" s="26"/>
      <c r="AG18">
        <f t="shared" si="2"/>
        <v>101.6056104363858</v>
      </c>
      <c r="AI18" s="75">
        <f>PXIL!K18</f>
        <v>0</v>
      </c>
      <c r="AJ18" s="75">
        <f>PXIL!Q18</f>
        <v>0</v>
      </c>
      <c r="AK18" s="75">
        <f>RTM_IEX!K18</f>
        <v>23.92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48.48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0.69157630099820844</v>
      </c>
      <c r="AD19">
        <f t="shared" si="1"/>
        <v>77.896639721525474</v>
      </c>
      <c r="AE19">
        <f>'IDT-1'!E19</f>
        <v>0</v>
      </c>
      <c r="AF19" s="26"/>
      <c r="AG19">
        <f t="shared" si="2"/>
        <v>77.896639721525474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48.48</v>
      </c>
      <c r="H20">
        <f>PPCL_Spot!S20</f>
        <v>0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0.82474821383113817</v>
      </c>
      <c r="AD20">
        <f t="shared" si="1"/>
        <v>62.763467808692532</v>
      </c>
      <c r="AE20">
        <f>'IDT-1'!E20</f>
        <v>0</v>
      </c>
      <c r="AF20" s="26"/>
      <c r="AG20">
        <f t="shared" si="2"/>
        <v>62.763467808692532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0.68092830099820834</v>
      </c>
      <c r="AD21">
        <f t="shared" si="1"/>
        <v>76.69728772152547</v>
      </c>
      <c r="AE21">
        <f>'IDT-1'!E21</f>
        <v>0</v>
      </c>
      <c r="AF21" s="26"/>
      <c r="AG21">
        <f t="shared" si="2"/>
        <v>76.69728772152547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48.48</v>
      </c>
      <c r="H22">
        <f>PPCL_Spot!S22</f>
        <v>0</v>
      </c>
      <c r="I22">
        <f>Bawana_NG!S22</f>
        <v>28.00148849057593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0.69158939971527655</v>
      </c>
      <c r="AD22">
        <f t="shared" si="1"/>
        <v>77.898115113384321</v>
      </c>
      <c r="AE22">
        <f>'IDT-1'!E22</f>
        <v>0</v>
      </c>
      <c r="AF22" s="26"/>
      <c r="AG22">
        <f t="shared" si="2"/>
        <v>77.898115113384321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48.48</v>
      </c>
      <c r="H23">
        <f>PPCL_Spot!S23</f>
        <v>0</v>
      </c>
      <c r="I23">
        <f>Bawana_NG!S23</f>
        <v>28.000592538058257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0.94414151533312096</v>
      </c>
      <c r="AD23">
        <f t="shared" si="1"/>
        <v>106.34466704524881</v>
      </c>
      <c r="AE23">
        <f>'IDT-1'!E23</f>
        <v>0</v>
      </c>
      <c r="AF23" s="26"/>
      <c r="AG23">
        <f t="shared" si="2"/>
        <v>106.34466704524881</v>
      </c>
      <c r="AI23" s="75">
        <f>PXIL!K23</f>
        <v>0</v>
      </c>
      <c r="AJ23" s="75">
        <f>PXIL!Q23</f>
        <v>0</v>
      </c>
      <c r="AK23" s="75">
        <f>RTM_IEX!K23</f>
        <v>28.7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48.48</v>
      </c>
      <c r="H24">
        <f>PPCL_Spot!S24</f>
        <v>0</v>
      </c>
      <c r="I24">
        <f>Bawana_NG!S24</f>
        <v>28.000591019238104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0.69158150196750368</v>
      </c>
      <c r="AD24">
        <f t="shared" si="1"/>
        <v>77.897225539794277</v>
      </c>
      <c r="AE24">
        <f>'IDT-1'!E24</f>
        <v>0</v>
      </c>
      <c r="AF24" s="26"/>
      <c r="AG24">
        <f t="shared" si="2"/>
        <v>77.897225539794277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48.48</v>
      </c>
      <c r="H25">
        <f>PPCL_Spot!S25</f>
        <v>0</v>
      </c>
      <c r="I25">
        <f>Bawana_NG!S25</f>
        <v>28.000579353134714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0.69158139930579388</v>
      </c>
      <c r="AD25">
        <f t="shared" si="1"/>
        <v>77.897213976352603</v>
      </c>
      <c r="AE25">
        <f>'IDT-1'!E25</f>
        <v>0</v>
      </c>
      <c r="AF25" s="26"/>
      <c r="AG25">
        <f t="shared" si="2"/>
        <v>77.897213976352603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48.48</v>
      </c>
      <c r="H26">
        <f>PPCL_Spot!S26</f>
        <v>0</v>
      </c>
      <c r="I26">
        <f>Bawana_NG!S26</f>
        <v>28.000589514305794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0.69158148872409941</v>
      </c>
      <c r="AD26">
        <f t="shared" si="1"/>
        <v>77.897224048105372</v>
      </c>
      <c r="AE26">
        <f>'IDT-1'!E26</f>
        <v>0</v>
      </c>
      <c r="AF26" s="26"/>
      <c r="AG26">
        <f t="shared" si="2"/>
        <v>77.897224048105372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18.18</v>
      </c>
      <c r="H27">
        <f>PPCL_Spot!S27</f>
        <v>24.24</v>
      </c>
      <c r="I27">
        <f>Bawana_NG!S27</f>
        <v>27.51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0.6339363009982083</v>
      </c>
      <c r="AD27">
        <f t="shared" si="1"/>
        <v>71.404279721525455</v>
      </c>
      <c r="AE27">
        <f>'IDT-1'!E27</f>
        <v>0</v>
      </c>
      <c r="AF27" s="26"/>
      <c r="AG27">
        <f t="shared" si="2"/>
        <v>71.404279721525455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18.18</v>
      </c>
      <c r="H28">
        <f>PPCL_Spot!S28</f>
        <v>25.756969768262557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0.97288563495891889</v>
      </c>
      <c r="AD28">
        <f t="shared" si="1"/>
        <v>109.58230015582731</v>
      </c>
      <c r="AE28">
        <f>'IDT-1'!E28</f>
        <v>0</v>
      </c>
      <c r="AF28" s="26"/>
      <c r="AG28">
        <f t="shared" si="2"/>
        <v>109.58230015582731</v>
      </c>
      <c r="AI28" s="75">
        <f>PXIL!K28</f>
        <v>0</v>
      </c>
      <c r="AJ28" s="75">
        <f>PXIL!Q28</f>
        <v>0</v>
      </c>
      <c r="AK28" s="75">
        <f>RTM_IEX!K28</f>
        <v>38.26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18.18</v>
      </c>
      <c r="H29">
        <f>PPCL_Spot!S29</f>
        <v>25.756969768262557</v>
      </c>
      <c r="I29">
        <f>Bawana_NG!S29</f>
        <v>26.25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0.65300563495891895</v>
      </c>
      <c r="AD29">
        <f t="shared" si="1"/>
        <v>73.552180155827315</v>
      </c>
      <c r="AE29">
        <f>'IDT-1'!E29</f>
        <v>0</v>
      </c>
      <c r="AF29" s="26"/>
      <c r="AG29">
        <f t="shared" si="2"/>
        <v>73.552180155827315</v>
      </c>
      <c r="AI29" s="75">
        <f>PXIL!K29</f>
        <v>0</v>
      </c>
      <c r="AJ29" s="75">
        <f>PXIL!Q29</f>
        <v>0</v>
      </c>
      <c r="AK29" s="75">
        <f>RTM_IEX!K29</f>
        <v>1.91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18.18</v>
      </c>
      <c r="H30">
        <f>PPCL_Spot!S30</f>
        <v>25.756969768262557</v>
      </c>
      <c r="I30">
        <f>Bawana_NG!S30</f>
        <v>26.25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0.84669363495891892</v>
      </c>
      <c r="AD30">
        <f t="shared" si="1"/>
        <v>95.368492155827312</v>
      </c>
      <c r="AE30">
        <f>'IDT-1'!E30</f>
        <v>0</v>
      </c>
      <c r="AF30" s="26"/>
      <c r="AG30">
        <f t="shared" si="2"/>
        <v>95.368492155827312</v>
      </c>
      <c r="AI30" s="75">
        <f>PXIL!K30</f>
        <v>0</v>
      </c>
      <c r="AJ30" s="75">
        <f>PXIL!Q30</f>
        <v>0</v>
      </c>
      <c r="AK30" s="75">
        <f>RTM_IEX!K30</f>
        <v>23.92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1.3859967060152942</v>
      </c>
      <c r="F31">
        <f>GT_Spot!S31</f>
        <v>0</v>
      </c>
      <c r="G31">
        <f>PPCL_NG!S31</f>
        <v>18.18</v>
      </c>
      <c r="H31">
        <f>PPCL_Spot!S31</f>
        <v>22.52</v>
      </c>
      <c r="I31">
        <f>Bawana_NG!S31</f>
        <v>26.25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0.9380447710129346</v>
      </c>
      <c r="AD31">
        <f t="shared" si="1"/>
        <v>105.65795193500234</v>
      </c>
      <c r="AE31">
        <f>'IDT-1'!E31</f>
        <v>0</v>
      </c>
      <c r="AF31" s="26"/>
      <c r="AG31">
        <f t="shared" si="2"/>
        <v>105.65795193500234</v>
      </c>
      <c r="AI31" s="75">
        <f>PXIL!K31</f>
        <v>0</v>
      </c>
      <c r="AJ31" s="75">
        <f>PXIL!Q31</f>
        <v>0</v>
      </c>
      <c r="AK31" s="75">
        <f>RTM_IEX!K31</f>
        <v>38.26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1.3859967060152942</v>
      </c>
      <c r="F32">
        <f>GT_Spot!S32</f>
        <v>0</v>
      </c>
      <c r="G32">
        <f>PPCL_NG!S32</f>
        <v>18.18</v>
      </c>
      <c r="H32">
        <f>PPCL_Spot!S32</f>
        <v>20.647419072615925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0.60168605885195481</v>
      </c>
      <c r="AD32">
        <f t="shared" si="1"/>
        <v>67.771729719779259</v>
      </c>
      <c r="AE32">
        <f>'IDT-1'!E32</f>
        <v>0</v>
      </c>
      <c r="AF32" s="26"/>
      <c r="AG32">
        <f t="shared" si="2"/>
        <v>67.771729719779259</v>
      </c>
      <c r="AI32" s="75">
        <f>PXIL!K32</f>
        <v>0</v>
      </c>
      <c r="AJ32" s="75">
        <f>PXIL!Q32</f>
        <v>0</v>
      </c>
      <c r="AK32" s="75">
        <f>RTM_IEX!K32</f>
        <v>1.91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18.18</v>
      </c>
      <c r="H33">
        <f>PPCL_Spot!S33</f>
        <v>25.756969768262557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1.0571016349589188</v>
      </c>
      <c r="AD33">
        <f t="shared" si="1"/>
        <v>119.06808415582731</v>
      </c>
      <c r="AE33">
        <f>'IDT-1'!E33</f>
        <v>0</v>
      </c>
      <c r="AF33" s="26"/>
      <c r="AG33">
        <f t="shared" si="2"/>
        <v>119.06808415582731</v>
      </c>
      <c r="AI33" s="75">
        <f>PXIL!K33</f>
        <v>0</v>
      </c>
      <c r="AJ33" s="75">
        <f>PXIL!Q33</f>
        <v>0</v>
      </c>
      <c r="AK33" s="75">
        <f>RTM_IEX!K33</f>
        <v>47.83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18.18</v>
      </c>
      <c r="H34">
        <f>PPCL_Spot!S34</f>
        <v>25.756969768262557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0.86517363495891897</v>
      </c>
      <c r="AD34">
        <f t="shared" si="1"/>
        <v>97.450012155827309</v>
      </c>
      <c r="AE34">
        <f>'IDT-1'!E34</f>
        <v>0</v>
      </c>
      <c r="AF34" s="26"/>
      <c r="AG34">
        <f t="shared" si="2"/>
        <v>97.450012155827309</v>
      </c>
      <c r="AI34" s="75">
        <f>PXIL!K34</f>
        <v>0</v>
      </c>
      <c r="AJ34" s="75">
        <f>PXIL!Q34</f>
        <v>0</v>
      </c>
      <c r="AK34" s="75">
        <f>RTM_IEX!K34</f>
        <v>26.02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18.18</v>
      </c>
      <c r="H35">
        <f>PPCL_Spot!S35</f>
        <v>25.756969768262557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120.53</v>
      </c>
      <c r="AB35" s="117">
        <f>-STOA!Q35</f>
        <v>0</v>
      </c>
      <c r="AC35">
        <f t="shared" si="0"/>
        <v>2.0994960110686849</v>
      </c>
      <c r="AD35">
        <f t="shared" si="1"/>
        <v>136.03568977971756</v>
      </c>
      <c r="AE35">
        <f>'IDT-1'!E35</f>
        <v>0</v>
      </c>
      <c r="AF35" s="26"/>
      <c r="AG35">
        <f t="shared" si="2"/>
        <v>136.03568977971756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18.18</v>
      </c>
      <c r="H36">
        <f>PPCL_Spot!S36</f>
        <v>25.756969768262557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-40</v>
      </c>
      <c r="AA36" s="117">
        <f>STOA!K36</f>
        <v>120.53</v>
      </c>
      <c r="AB36" s="117">
        <f>-STOA!Q36</f>
        <v>0</v>
      </c>
      <c r="AC36">
        <f t="shared" si="0"/>
        <v>2.0994960110686849</v>
      </c>
      <c r="AD36">
        <f t="shared" si="1"/>
        <v>136.03568977971756</v>
      </c>
      <c r="AE36">
        <f>'IDT-1'!E36</f>
        <v>0</v>
      </c>
      <c r="AF36" s="26"/>
      <c r="AG36">
        <f t="shared" si="2"/>
        <v>136.03568977971756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2.1082160225236755</v>
      </c>
      <c r="F37">
        <f>GT_Spot!S37</f>
        <v>0</v>
      </c>
      <c r="G37">
        <f>PPCL_NG!S37</f>
        <v>18.18</v>
      </c>
      <c r="H37">
        <f>PPCL_Spot!S37</f>
        <v>25.756969768262557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-40</v>
      </c>
      <c r="AA37" s="117">
        <f>STOA!K37</f>
        <v>120.53</v>
      </c>
      <c r="AB37" s="117">
        <f>-STOA!Q37</f>
        <v>0</v>
      </c>
      <c r="AC37">
        <f t="shared" si="0"/>
        <v>2.0994960110686849</v>
      </c>
      <c r="AD37">
        <f t="shared" si="1"/>
        <v>136.03568977971756</v>
      </c>
      <c r="AE37">
        <f>'IDT-1'!E37</f>
        <v>0</v>
      </c>
      <c r="AF37" s="26"/>
      <c r="AG37">
        <f t="shared" si="2"/>
        <v>136.03568977971756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2.1082160225236755</v>
      </c>
      <c r="F38">
        <f>GT_Spot!S38</f>
        <v>0</v>
      </c>
      <c r="G38">
        <f>PPCL_NG!S38</f>
        <v>18.18</v>
      </c>
      <c r="H38">
        <f>PPCL_Spot!S38</f>
        <v>24.24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-40</v>
      </c>
      <c r="AA38" s="117">
        <f>STOA!K38</f>
        <v>120.53</v>
      </c>
      <c r="AB38" s="117">
        <f>-STOA!Q38</f>
        <v>0</v>
      </c>
      <c r="AC38">
        <f t="shared" si="0"/>
        <v>2.0861466771079744</v>
      </c>
      <c r="AD38">
        <f t="shared" si="1"/>
        <v>134.53206934541569</v>
      </c>
      <c r="AE38">
        <f>'IDT-1'!E38</f>
        <v>0</v>
      </c>
      <c r="AF38" s="26"/>
      <c r="AG38">
        <f t="shared" si="2"/>
        <v>134.53206934541569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1.3372258732480917</v>
      </c>
      <c r="F39">
        <f>GT_Spot!S39</f>
        <v>0</v>
      </c>
      <c r="G39">
        <f>PPCL_NG!S39</f>
        <v>18.18</v>
      </c>
      <c r="H39">
        <f>PPCL_Spot!S39</f>
        <v>22.52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-60</v>
      </c>
      <c r="AA39" s="117">
        <f>STOA!K39</f>
        <v>120.53</v>
      </c>
      <c r="AB39" s="117">
        <f>-STOA!Q39</f>
        <v>0</v>
      </c>
      <c r="AC39">
        <f t="shared" si="0"/>
        <v>2.5081323399041153</v>
      </c>
      <c r="AD39">
        <f t="shared" si="1"/>
        <v>81.619093533343971</v>
      </c>
      <c r="AE39">
        <f>'IDT-1'!E39</f>
        <v>0</v>
      </c>
      <c r="AF39" s="26"/>
      <c r="AG39">
        <f t="shared" si="2"/>
        <v>81.619093533343971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1.3163156559248923</v>
      </c>
      <c r="F40">
        <f>GT_Spot!S40</f>
        <v>0</v>
      </c>
      <c r="G40">
        <f>PPCL_NG!S40</f>
        <v>18.18</v>
      </c>
      <c r="H40">
        <f>PPCL_Spot!S40</f>
        <v>22.52</v>
      </c>
      <c r="I40">
        <f>Bawana_NG!S40</f>
        <v>21.56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-40</v>
      </c>
      <c r="AA40" s="117">
        <f>STOA!K40</f>
        <v>120.53</v>
      </c>
      <c r="AB40" s="117">
        <f>-STOA!Q40</f>
        <v>0</v>
      </c>
      <c r="AC40">
        <f t="shared" si="0"/>
        <v>1.9930169337043429</v>
      </c>
      <c r="AD40">
        <f t="shared" si="1"/>
        <v>140.11329872222055</v>
      </c>
      <c r="AE40">
        <f>'IDT-1'!E40</f>
        <v>0</v>
      </c>
      <c r="AF40" s="26"/>
      <c r="AG40">
        <f t="shared" si="2"/>
        <v>140.11329872222055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2.0922446890197079</v>
      </c>
      <c r="F41">
        <f>GT_Spot!S41</f>
        <v>0</v>
      </c>
      <c r="G41">
        <f>PPCL_NG!S41</f>
        <v>18.18</v>
      </c>
      <c r="H41">
        <f>PPCL_Spot!S41</f>
        <v>25.756969768262557</v>
      </c>
      <c r="I41">
        <f>Bawana_NG!S41</f>
        <v>21.56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-40</v>
      </c>
      <c r="AA41" s="117">
        <f>STOA!K41</f>
        <v>120.53</v>
      </c>
      <c r="AB41" s="117">
        <f>-STOA!Q41</f>
        <v>0</v>
      </c>
      <c r="AC41">
        <f t="shared" si="0"/>
        <v>2.0283304431562876</v>
      </c>
      <c r="AD41">
        <f t="shared" si="1"/>
        <v>144.090884014126</v>
      </c>
      <c r="AE41">
        <f>'IDT-1'!E41</f>
        <v>0</v>
      </c>
      <c r="AF41" s="26"/>
      <c r="AG41">
        <f t="shared" si="2"/>
        <v>144.090884014126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2.0922446890197079</v>
      </c>
      <c r="F42">
        <f>GT_Spot!S42</f>
        <v>0</v>
      </c>
      <c r="G42">
        <f>PPCL_NG!S42</f>
        <v>18.18</v>
      </c>
      <c r="H42">
        <f>PPCL_Spot!S42</f>
        <v>25.756969768262557</v>
      </c>
      <c r="I42">
        <f>Bawana_NG!S42</f>
        <v>21.56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-40</v>
      </c>
      <c r="AA42" s="117">
        <f>STOA!K42</f>
        <v>120.53</v>
      </c>
      <c r="AB42" s="117">
        <f>-STOA!Q42</f>
        <v>0</v>
      </c>
      <c r="AC42">
        <f t="shared" si="0"/>
        <v>2.0283304431562876</v>
      </c>
      <c r="AD42">
        <f t="shared" si="1"/>
        <v>144.090884014126</v>
      </c>
      <c r="AE42">
        <f>'IDT-1'!E42</f>
        <v>0</v>
      </c>
      <c r="AF42" s="26"/>
      <c r="AG42">
        <f t="shared" si="2"/>
        <v>144.090884014126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18.18</v>
      </c>
      <c r="H43">
        <f>PPCL_Spot!S43</f>
        <v>25.756969768262557</v>
      </c>
      <c r="I43">
        <f>Bawana_NG!S43</f>
        <v>21.56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-60</v>
      </c>
      <c r="AA43" s="117">
        <f>STOA!K43</f>
        <v>120.53</v>
      </c>
      <c r="AB43" s="117">
        <f>-STOA!Q43</f>
        <v>0</v>
      </c>
      <c r="AC43">
        <f t="shared" si="0"/>
        <v>2.4544833946199653</v>
      </c>
      <c r="AD43">
        <f t="shared" si="1"/>
        <v>95.665052698833037</v>
      </c>
      <c r="AE43">
        <f>'IDT-1'!E43</f>
        <v>0</v>
      </c>
      <c r="AF43" s="26"/>
      <c r="AG43">
        <f t="shared" si="2"/>
        <v>95.665052698833037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18.18</v>
      </c>
      <c r="H44">
        <f>PPCL_Spot!S44</f>
        <v>24.24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-40</v>
      </c>
      <c r="AA44" s="117">
        <f>STOA!K44</f>
        <v>120.53</v>
      </c>
      <c r="AB44" s="117">
        <f>-STOA!Q44</f>
        <v>0</v>
      </c>
      <c r="AC44">
        <f t="shared" si="0"/>
        <v>1.9972276845494887</v>
      </c>
      <c r="AD44">
        <f t="shared" si="1"/>
        <v>144.60533864064092</v>
      </c>
      <c r="AE44">
        <f>'IDT-1'!E44</f>
        <v>0</v>
      </c>
      <c r="AF44" s="26"/>
      <c r="AG44">
        <f t="shared" si="2"/>
        <v>144.60533864064092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1.2856362217017954</v>
      </c>
      <c r="F45">
        <f>GT_Spot!S45</f>
        <v>0</v>
      </c>
      <c r="G45">
        <f>PPCL_NG!S45</f>
        <v>18.18</v>
      </c>
      <c r="H45">
        <f>PPCL_Spot!S45</f>
        <v>22.52</v>
      </c>
      <c r="I45">
        <f>Bawana_NG!S45</f>
        <v>21.56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-40</v>
      </c>
      <c r="AA45" s="117">
        <f>STOA!K45</f>
        <v>120.53</v>
      </c>
      <c r="AB45" s="117">
        <f>-STOA!Q45</f>
        <v>0</v>
      </c>
      <c r="AC45">
        <f t="shared" si="0"/>
        <v>1.9749906996387887</v>
      </c>
      <c r="AD45">
        <f t="shared" si="1"/>
        <v>142.10064552206302</v>
      </c>
      <c r="AE45">
        <f>'IDT-1'!E45</f>
        <v>0</v>
      </c>
      <c r="AF45" s="26"/>
      <c r="AG45">
        <f t="shared" si="2"/>
        <v>142.10064552206302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1.2856362217017954</v>
      </c>
      <c r="F46">
        <f>GT_Spot!S46</f>
        <v>0</v>
      </c>
      <c r="G46">
        <f>PPCL_NG!S46</f>
        <v>18.18</v>
      </c>
      <c r="H46">
        <f>PPCL_Spot!S46</f>
        <v>22.52</v>
      </c>
      <c r="I46">
        <f>Bawana_NG!S46</f>
        <v>21.56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-40</v>
      </c>
      <c r="AA46" s="117">
        <f>STOA!K46</f>
        <v>120.53</v>
      </c>
      <c r="AB46" s="117">
        <f>-STOA!Q46</f>
        <v>0</v>
      </c>
      <c r="AC46">
        <f t="shared" si="0"/>
        <v>1.9749906996387887</v>
      </c>
      <c r="AD46">
        <f t="shared" si="1"/>
        <v>142.10064552206302</v>
      </c>
      <c r="AE46">
        <f>'IDT-1'!E46</f>
        <v>0</v>
      </c>
      <c r="AF46" s="26"/>
      <c r="AG46">
        <f t="shared" si="2"/>
        <v>142.10064552206302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18.18</v>
      </c>
      <c r="H47">
        <f>PPCL_Spot!S47</f>
        <v>25.756969768262557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28.700000000000003</v>
      </c>
      <c r="AB47" s="117">
        <f>-STOA!Q47</f>
        <v>0</v>
      </c>
      <c r="AC47">
        <f t="shared" si="0"/>
        <v>0.88861991762238646</v>
      </c>
      <c r="AD47">
        <f t="shared" si="1"/>
        <v>100.09091617583061</v>
      </c>
      <c r="AE47">
        <f>'IDT-1'!E47</f>
        <v>0</v>
      </c>
      <c r="AF47" s="26"/>
      <c r="AG47">
        <f t="shared" si="2"/>
        <v>100.09091617583061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18.18</v>
      </c>
      <c r="H48">
        <f>PPCL_Spot!S48</f>
        <v>25.756969768262557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28.700000000000003</v>
      </c>
      <c r="AB48" s="117">
        <f>-STOA!Q48</f>
        <v>0</v>
      </c>
      <c r="AC48">
        <f t="shared" si="0"/>
        <v>0.88861991762238646</v>
      </c>
      <c r="AD48">
        <f t="shared" si="1"/>
        <v>100.09091617583061</v>
      </c>
      <c r="AE48">
        <f>'IDT-1'!E48</f>
        <v>0</v>
      </c>
      <c r="AF48" s="26"/>
      <c r="AG48">
        <f t="shared" si="2"/>
        <v>100.09091617583061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18.18</v>
      </c>
      <c r="H49">
        <f>PPCL_Spot!S49</f>
        <v>25.756969768262557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28.700000000000003</v>
      </c>
      <c r="AB49" s="117">
        <f>-STOA!Q49</f>
        <v>0</v>
      </c>
      <c r="AC49">
        <f t="shared" si="0"/>
        <v>0.88861991762238646</v>
      </c>
      <c r="AD49">
        <f t="shared" si="1"/>
        <v>100.09091617583061</v>
      </c>
      <c r="AE49">
        <f>'IDT-1'!E49</f>
        <v>0</v>
      </c>
      <c r="AF49" s="26"/>
      <c r="AG49">
        <f t="shared" si="2"/>
        <v>100.09091617583061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18.18</v>
      </c>
      <c r="H50">
        <f>PPCL_Spot!S50</f>
        <v>24.24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28.700000000000003</v>
      </c>
      <c r="AB50" s="117">
        <f>-STOA!Q50</f>
        <v>0</v>
      </c>
      <c r="AC50">
        <f t="shared" si="0"/>
        <v>1.2541105836616759</v>
      </c>
      <c r="AD50">
        <f t="shared" si="1"/>
        <v>141.25845574152876</v>
      </c>
      <c r="AE50">
        <f>'IDT-1'!E50</f>
        <v>0</v>
      </c>
      <c r="AF50" s="26"/>
      <c r="AG50">
        <f t="shared" si="2"/>
        <v>141.25845574152876</v>
      </c>
      <c r="AI50" s="75">
        <f>PXIL!K50</f>
        <v>0</v>
      </c>
      <c r="AJ50" s="75">
        <f>PXIL!Q50</f>
        <v>0</v>
      </c>
      <c r="AK50" s="75">
        <f>RTM_IEX!K50</f>
        <v>43.05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18.18</v>
      </c>
      <c r="H51">
        <f>PPCL_Spot!S51</f>
        <v>25.756969768262557</v>
      </c>
      <c r="I51">
        <f>Bawana_NG!S51</f>
        <v>26.251183080365593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28.700000000000003</v>
      </c>
      <c r="AB51" s="117">
        <f>-STOA!Q51</f>
        <v>0</v>
      </c>
      <c r="AC51">
        <f t="shared" si="0"/>
        <v>0.88863032872960368</v>
      </c>
      <c r="AD51">
        <f t="shared" si="1"/>
        <v>100.09208884508899</v>
      </c>
      <c r="AE51">
        <f>'IDT-1'!E51</f>
        <v>0</v>
      </c>
      <c r="AF51" s="26"/>
      <c r="AG51">
        <f t="shared" si="2"/>
        <v>100.09208884508899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18.18</v>
      </c>
      <c r="H52">
        <f>PPCL_Spot!S52</f>
        <v>25.756969768262557</v>
      </c>
      <c r="I52">
        <f>Bawana_NG!S52</f>
        <v>26.251183080365593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28.700000000000003</v>
      </c>
      <c r="AB52" s="117">
        <f>-STOA!Q52</f>
        <v>0</v>
      </c>
      <c r="AC52">
        <f t="shared" si="0"/>
        <v>0.88863032872960368</v>
      </c>
      <c r="AD52">
        <f t="shared" si="1"/>
        <v>100.09208884508899</v>
      </c>
      <c r="AE52">
        <f>'IDT-1'!E52</f>
        <v>0</v>
      </c>
      <c r="AF52" s="26"/>
      <c r="AG52">
        <f t="shared" si="2"/>
        <v>100.09208884508899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1.7946858638743453</v>
      </c>
      <c r="F53">
        <f>GT_Spot!S53</f>
        <v>0</v>
      </c>
      <c r="G53">
        <f>PPCL_NG!S53</f>
        <v>18.18</v>
      </c>
      <c r="H53">
        <f>PPCL_Spot!S53</f>
        <v>16.89</v>
      </c>
      <c r="I53">
        <f>Bawana_NG!S53</f>
        <v>26.251183080365593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28.700000000000003</v>
      </c>
      <c r="AB53" s="117">
        <f>-STOA!Q53</f>
        <v>0</v>
      </c>
      <c r="AC53">
        <f t="shared" si="0"/>
        <v>0.80797964670931155</v>
      </c>
      <c r="AD53">
        <f t="shared" si="1"/>
        <v>91.007889297530625</v>
      </c>
      <c r="AE53">
        <f>'IDT-1'!E53</f>
        <v>0</v>
      </c>
      <c r="AF53" s="26"/>
      <c r="AG53">
        <f t="shared" si="2"/>
        <v>91.007889297530625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1.7946858638743453</v>
      </c>
      <c r="F54">
        <f>GT_Spot!S54</f>
        <v>0</v>
      </c>
      <c r="G54">
        <f>PPCL_NG!S54</f>
        <v>18.18</v>
      </c>
      <c r="H54">
        <f>PPCL_Spot!S54</f>
        <v>16.89</v>
      </c>
      <c r="I54">
        <f>Bawana_NG!S54</f>
        <v>26.251183080365593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28.700000000000003</v>
      </c>
      <c r="AB54" s="117">
        <f>-STOA!Q54</f>
        <v>0</v>
      </c>
      <c r="AC54">
        <f t="shared" si="0"/>
        <v>1.1446676467093115</v>
      </c>
      <c r="AD54">
        <f t="shared" si="1"/>
        <v>128.93120129753063</v>
      </c>
      <c r="AE54">
        <f>'IDT-1'!E54</f>
        <v>0</v>
      </c>
      <c r="AF54" s="26"/>
      <c r="AG54">
        <f t="shared" si="2"/>
        <v>128.93120129753063</v>
      </c>
      <c r="AI54" s="75">
        <f>PXIL!K54</f>
        <v>0</v>
      </c>
      <c r="AJ54" s="75">
        <f>PXIL!Q54</f>
        <v>0</v>
      </c>
      <c r="AK54" s="75">
        <f>RTM_IEX!K54</f>
        <v>38.26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18.18</v>
      </c>
      <c r="H55">
        <f>PPCL_Spot!S55</f>
        <v>25.75</v>
      </c>
      <c r="I55">
        <f>Bawana_NG!S55</f>
        <v>26.980000000000004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28.700000000000003</v>
      </c>
      <c r="AB55" s="117">
        <f>-STOA!Q55</f>
        <v>0</v>
      </c>
      <c r="AC55">
        <f t="shared" si="0"/>
        <v>0.89498258366167593</v>
      </c>
      <c r="AD55">
        <f t="shared" si="1"/>
        <v>100.80758374152877</v>
      </c>
      <c r="AE55">
        <f>'IDT-1'!E55</f>
        <v>0</v>
      </c>
      <c r="AF55" s="26"/>
      <c r="AG55">
        <f t="shared" si="2"/>
        <v>100.80758374152877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18.18</v>
      </c>
      <c r="H56">
        <f>PPCL_Spot!S56</f>
        <v>24.24</v>
      </c>
      <c r="I56">
        <f>Bawana_NG!S56</f>
        <v>27.68883021418614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28.700000000000003</v>
      </c>
      <c r="AB56" s="117">
        <f>-STOA!Q56</f>
        <v>0</v>
      </c>
      <c r="AC56">
        <f t="shared" si="0"/>
        <v>0.88793228954651393</v>
      </c>
      <c r="AD56">
        <f t="shared" si="1"/>
        <v>100.01346424983007</v>
      </c>
      <c r="AE56">
        <f>'IDT-1'!E56</f>
        <v>0</v>
      </c>
      <c r="AF56" s="26"/>
      <c r="AG56">
        <f t="shared" si="2"/>
        <v>100.01346424983007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18.18</v>
      </c>
      <c r="H57">
        <f>PPCL_Spot!S57</f>
        <v>25.75</v>
      </c>
      <c r="I57">
        <f>Bawana_NG!S57</f>
        <v>27.601235619503957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28.700000000000003</v>
      </c>
      <c r="AB57" s="117">
        <f>-STOA!Q57</f>
        <v>0</v>
      </c>
      <c r="AC57">
        <f t="shared" si="0"/>
        <v>0.9004494571133107</v>
      </c>
      <c r="AD57">
        <f t="shared" si="1"/>
        <v>101.42335248758108</v>
      </c>
      <c r="AE57">
        <f>'IDT-1'!E57</f>
        <v>0</v>
      </c>
      <c r="AF57" s="26"/>
      <c r="AG57">
        <f t="shared" si="2"/>
        <v>101.42335248758108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2.0922446890197079</v>
      </c>
      <c r="F58">
        <f>GT_Spot!S58</f>
        <v>0</v>
      </c>
      <c r="G58">
        <f>PPCL_NG!S58</f>
        <v>18.18</v>
      </c>
      <c r="H58">
        <f>PPCL_Spot!S58</f>
        <v>25.75</v>
      </c>
      <c r="I58">
        <f>Bawana_NG!S58</f>
        <v>27.78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28.700000000000003</v>
      </c>
      <c r="AB58" s="117">
        <f>-STOA!Q58</f>
        <v>0</v>
      </c>
      <c r="AC58">
        <f t="shared" si="0"/>
        <v>1.1966437532633736</v>
      </c>
      <c r="AD58">
        <f t="shared" si="1"/>
        <v>134.78560093575635</v>
      </c>
      <c r="AE58">
        <f>'IDT-1'!E58</f>
        <v>0</v>
      </c>
      <c r="AF58" s="26"/>
      <c r="AG58">
        <f t="shared" si="2"/>
        <v>134.78560093575635</v>
      </c>
      <c r="AI58" s="75">
        <f>PXIL!K58</f>
        <v>0</v>
      </c>
      <c r="AJ58" s="75">
        <f>PXIL!Q58</f>
        <v>0</v>
      </c>
      <c r="AK58" s="75">
        <f>RTM_IEX!K58</f>
        <v>33.479999999999997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2.0922446890197079</v>
      </c>
      <c r="F59">
        <f>GT_Spot!S59</f>
        <v>0</v>
      </c>
      <c r="G59">
        <f>PPCL_NG!S59</f>
        <v>18.18</v>
      </c>
      <c r="H59">
        <f>PPCL_Spot!S59</f>
        <v>25.75</v>
      </c>
      <c r="I59">
        <f>Bawana_NG!S59</f>
        <v>27.78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28.700000000000003</v>
      </c>
      <c r="AB59" s="117">
        <f>-STOA!Q59</f>
        <v>0</v>
      </c>
      <c r="AC59">
        <f t="shared" si="0"/>
        <v>0.90201975326337358</v>
      </c>
      <c r="AD59">
        <f t="shared" si="1"/>
        <v>101.60022493575634</v>
      </c>
      <c r="AE59">
        <f>'IDT-1'!E59</f>
        <v>0</v>
      </c>
      <c r="AF59" s="26"/>
      <c r="AG59">
        <f t="shared" si="2"/>
        <v>101.60022493575634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2.0922446890197079</v>
      </c>
      <c r="F60">
        <f>GT_Spot!S60</f>
        <v>0</v>
      </c>
      <c r="G60">
        <f>PPCL_NG!S60</f>
        <v>18.18</v>
      </c>
      <c r="H60">
        <f>PPCL_Spot!S60</f>
        <v>25.75</v>
      </c>
      <c r="I60">
        <f>Bawana_NG!S60</f>
        <v>27.869999999999994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28.700000000000003</v>
      </c>
      <c r="AB60" s="117">
        <f>-STOA!Q60</f>
        <v>0</v>
      </c>
      <c r="AC60">
        <f t="shared" si="0"/>
        <v>0.90281175326337348</v>
      </c>
      <c r="AD60">
        <f t="shared" si="1"/>
        <v>101.68943293575633</v>
      </c>
      <c r="AE60">
        <f>'IDT-1'!E60</f>
        <v>0</v>
      </c>
      <c r="AF60" s="26"/>
      <c r="AG60">
        <f t="shared" si="2"/>
        <v>101.68943293575633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2.0922446890197079</v>
      </c>
      <c r="F61">
        <f>GT_Spot!S61</f>
        <v>0</v>
      </c>
      <c r="G61">
        <f>PPCL_NG!S61</f>
        <v>18.18</v>
      </c>
      <c r="H61">
        <f>PPCL_Spot!S61</f>
        <v>25.75</v>
      </c>
      <c r="I61">
        <f>Bawana_NG!S61</f>
        <v>27.418844646694478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28.700000000000003</v>
      </c>
      <c r="AB61" s="117">
        <f>-STOA!Q61</f>
        <v>0</v>
      </c>
      <c r="AC61">
        <f t="shared" si="0"/>
        <v>0.89884158615428489</v>
      </c>
      <c r="AD61">
        <f t="shared" si="1"/>
        <v>101.24224774955989</v>
      </c>
      <c r="AE61">
        <f>'IDT-1'!E61</f>
        <v>0</v>
      </c>
      <c r="AF61" s="26"/>
      <c r="AG61">
        <f t="shared" si="2"/>
        <v>101.24224774955989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2.0922446890197079</v>
      </c>
      <c r="F62">
        <f>GT_Spot!S62</f>
        <v>0</v>
      </c>
      <c r="G62">
        <f>PPCL_NG!S62</f>
        <v>18.18</v>
      </c>
      <c r="H62">
        <f>PPCL_Spot!S62</f>
        <v>24.24</v>
      </c>
      <c r="I62">
        <f>Bawana_NG!S62</f>
        <v>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28.700000000000003</v>
      </c>
      <c r="AB62" s="117">
        <f>-STOA!Q62</f>
        <v>0</v>
      </c>
      <c r="AC62">
        <f t="shared" si="0"/>
        <v>0.89066775326337355</v>
      </c>
      <c r="AD62">
        <f t="shared" si="1"/>
        <v>100.32157693575634</v>
      </c>
      <c r="AE62">
        <f>'IDT-1'!E62</f>
        <v>0</v>
      </c>
      <c r="AF62" s="26"/>
      <c r="AG62">
        <f t="shared" si="2"/>
        <v>100.32157693575634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2.0922446890197079</v>
      </c>
      <c r="F63">
        <f>GT_Spot!S63</f>
        <v>0</v>
      </c>
      <c r="G63">
        <f>PPCL_NG!S63</f>
        <v>18.18</v>
      </c>
      <c r="H63">
        <f>PPCL_Spot!S63</f>
        <v>25.75</v>
      </c>
      <c r="I63">
        <f>Bawana_NG!S63</f>
        <v>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28.700000000000003</v>
      </c>
      <c r="AB63" s="117">
        <f>-STOA!Q63</f>
        <v>0</v>
      </c>
      <c r="AC63">
        <f t="shared" si="0"/>
        <v>1.1144517532633735</v>
      </c>
      <c r="AD63">
        <f t="shared" si="1"/>
        <v>125.52779293575635</v>
      </c>
      <c r="AE63">
        <f>'IDT-1'!E63</f>
        <v>0</v>
      </c>
      <c r="AF63" s="26"/>
      <c r="AG63">
        <f t="shared" si="2"/>
        <v>125.52779293575635</v>
      </c>
      <c r="AI63" s="75">
        <f>PXIL!K63</f>
        <v>0</v>
      </c>
      <c r="AJ63" s="75">
        <f>PXIL!Q63</f>
        <v>0</v>
      </c>
      <c r="AK63" s="75">
        <f>RTM_IEX!K63</f>
        <v>23.92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2.0922446890197079</v>
      </c>
      <c r="F64">
        <f>GT_Spot!S64</f>
        <v>0</v>
      </c>
      <c r="G64">
        <f>PPCL_NG!S64</f>
        <v>18.18</v>
      </c>
      <c r="H64">
        <f>PPCL_Spot!S64</f>
        <v>25.75</v>
      </c>
      <c r="I64">
        <f>Bawana_NG!S64</f>
        <v>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28.700000000000003</v>
      </c>
      <c r="AB64" s="117">
        <f>-STOA!Q64</f>
        <v>0</v>
      </c>
      <c r="AC64">
        <f t="shared" si="0"/>
        <v>0.90395575326337352</v>
      </c>
      <c r="AD64">
        <f t="shared" si="1"/>
        <v>101.81828893575634</v>
      </c>
      <c r="AE64">
        <f>'IDT-1'!E64</f>
        <v>0</v>
      </c>
      <c r="AF64" s="26"/>
      <c r="AG64">
        <f t="shared" si="2"/>
        <v>101.81828893575634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2.0922446890197079</v>
      </c>
      <c r="F65">
        <f>GT_Spot!S65</f>
        <v>0</v>
      </c>
      <c r="G65">
        <f>PPCL_NG!S65</f>
        <v>18.18</v>
      </c>
      <c r="H65">
        <f>PPCL_Spot!S65</f>
        <v>25.75</v>
      </c>
      <c r="I65">
        <f>Bawana_NG!S65</f>
        <v>27.97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28.700000000000003</v>
      </c>
      <c r="AB65" s="117">
        <f>-STOA!Q65</f>
        <v>0</v>
      </c>
      <c r="AC65">
        <f t="shared" si="0"/>
        <v>0.90369175326337359</v>
      </c>
      <c r="AD65">
        <f t="shared" si="1"/>
        <v>101.78855293575634</v>
      </c>
      <c r="AE65">
        <f>'IDT-1'!E65</f>
        <v>0</v>
      </c>
      <c r="AF65" s="26"/>
      <c r="AG65">
        <f t="shared" si="2"/>
        <v>101.78855293575634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2.0922446890197079</v>
      </c>
      <c r="F66">
        <f>GT_Spot!S66</f>
        <v>0</v>
      </c>
      <c r="G66">
        <f>PPCL_NG!S66</f>
        <v>18.18</v>
      </c>
      <c r="H66">
        <f>PPCL_Spot!S66</f>
        <v>25.75</v>
      </c>
      <c r="I66">
        <f>Bawana_NG!S66</f>
        <v>27.78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28.700000000000003</v>
      </c>
      <c r="AB66" s="117">
        <f>-STOA!Q66</f>
        <v>0</v>
      </c>
      <c r="AC66">
        <f t="shared" si="0"/>
        <v>0.90201975326337358</v>
      </c>
      <c r="AD66">
        <f t="shared" si="1"/>
        <v>101.60022493575634</v>
      </c>
      <c r="AE66">
        <f>'IDT-1'!E66</f>
        <v>0</v>
      </c>
      <c r="AF66" s="26"/>
      <c r="AG66">
        <f t="shared" si="2"/>
        <v>101.60022493575634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2.0922446890197079</v>
      </c>
      <c r="F67">
        <f>GT_Spot!S67</f>
        <v>0</v>
      </c>
      <c r="G67">
        <f>PPCL_NG!S67</f>
        <v>18.18</v>
      </c>
      <c r="H67">
        <f>PPCL_Spot!S67</f>
        <v>25.75</v>
      </c>
      <c r="I67">
        <f>Bawana_NG!S67</f>
        <v>22.748077897938497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-40</v>
      </c>
      <c r="AA67" s="117">
        <f>STOA!K67</f>
        <v>120.53</v>
      </c>
      <c r="AB67" s="117">
        <f>-STOA!Q67</f>
        <v>0</v>
      </c>
      <c r="AC67">
        <f t="shared" si="0"/>
        <v>2.6868275038176939</v>
      </c>
      <c r="AD67">
        <f t="shared" si="1"/>
        <v>71.613495083140506</v>
      </c>
      <c r="AE67">
        <f>'IDT-1'!E67</f>
        <v>0</v>
      </c>
      <c r="AF67" s="26"/>
      <c r="AG67">
        <f t="shared" si="2"/>
        <v>71.613495083140506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-75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2.0922446890197079</v>
      </c>
      <c r="F68">
        <f>GT_Spot!S68</f>
        <v>0</v>
      </c>
      <c r="G68">
        <f>PPCL_NG!S68</f>
        <v>18.18</v>
      </c>
      <c r="H68">
        <f>PPCL_Spot!S68</f>
        <v>24.24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-40</v>
      </c>
      <c r="AA68" s="117">
        <f>STOA!K68</f>
        <v>120.53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2.1430687669841157</v>
      </c>
      <c r="AD68">
        <f t="shared" ref="AD68:AD98" si="4">SUM(B68:AB68,AI68:AR68)-AC68</f>
        <v>130.89917592203557</v>
      </c>
      <c r="AE68">
        <f>'IDT-1'!E68</f>
        <v>0</v>
      </c>
      <c r="AF68" s="26"/>
      <c r="AG68">
        <f t="shared" ref="AG68:AG98" si="5">SUM(AD68:AF68)</f>
        <v>130.89917592203557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2.0922446890197079</v>
      </c>
      <c r="F69">
        <f>GT_Spot!S69</f>
        <v>0</v>
      </c>
      <c r="G69">
        <f>PPCL_NG!S69</f>
        <v>18.18</v>
      </c>
      <c r="H69">
        <f>PPCL_Spot!S69</f>
        <v>25.75</v>
      </c>
      <c r="I69">
        <f>Bawana_NG!S69</f>
        <v>22.899030851919246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-40</v>
      </c>
      <c r="AA69" s="117">
        <f>STOA!K69</f>
        <v>120.53</v>
      </c>
      <c r="AB69" s="117">
        <f>-STOA!Q69</f>
        <v>0</v>
      </c>
      <c r="AC69">
        <f t="shared" si="3"/>
        <v>2.1554682384810051</v>
      </c>
      <c r="AD69">
        <f t="shared" si="4"/>
        <v>132.29580730245794</v>
      </c>
      <c r="AE69">
        <f>'IDT-1'!E69</f>
        <v>0</v>
      </c>
      <c r="AF69" s="26"/>
      <c r="AG69">
        <f t="shared" si="5"/>
        <v>132.29580730245794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2.0922446890197079</v>
      </c>
      <c r="F70">
        <f>GT_Spot!S70</f>
        <v>0</v>
      </c>
      <c r="G70">
        <f>PPCL_NG!S70</f>
        <v>18.18</v>
      </c>
      <c r="H70">
        <f>PPCL_Spot!S70</f>
        <v>25.75</v>
      </c>
      <c r="I70">
        <f>Bawana_NG!S70</f>
        <v>21.56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-40</v>
      </c>
      <c r="AA70" s="117">
        <f>STOA!K70</f>
        <v>120.53</v>
      </c>
      <c r="AB70" s="117">
        <f>-STOA!Q70</f>
        <v>0</v>
      </c>
      <c r="AC70">
        <f t="shared" si="3"/>
        <v>2.1436847669841157</v>
      </c>
      <c r="AD70">
        <f t="shared" si="4"/>
        <v>130.96855992203558</v>
      </c>
      <c r="AE70">
        <f>'IDT-1'!E70</f>
        <v>0</v>
      </c>
      <c r="AF70" s="26"/>
      <c r="AG70">
        <f t="shared" si="5"/>
        <v>130.96855992203558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2.0922446890197079</v>
      </c>
      <c r="F71">
        <f>GT_Spot!S71</f>
        <v>0</v>
      </c>
      <c r="G71">
        <f>PPCL_NG!S71</f>
        <v>18.18</v>
      </c>
      <c r="H71">
        <f>PPCL_Spot!S71</f>
        <v>25.75</v>
      </c>
      <c r="I71">
        <f>Bawana_NG!S71</f>
        <v>21.56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-40</v>
      </c>
      <c r="AA71" s="117">
        <f>STOA!K71</f>
        <v>120.53</v>
      </c>
      <c r="AB71" s="117">
        <f>-STOA!Q71</f>
        <v>0</v>
      </c>
      <c r="AC71">
        <f t="shared" si="3"/>
        <v>2.1436847669841157</v>
      </c>
      <c r="AD71">
        <f t="shared" si="4"/>
        <v>130.96855992203558</v>
      </c>
      <c r="AE71">
        <f>'IDT-1'!E71</f>
        <v>0</v>
      </c>
      <c r="AF71" s="26"/>
      <c r="AG71">
        <f t="shared" si="5"/>
        <v>130.96855992203558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2.0922446890197079</v>
      </c>
      <c r="F72">
        <f>GT_Spot!S72</f>
        <v>0</v>
      </c>
      <c r="G72">
        <f>PPCL_NG!S72</f>
        <v>18.18</v>
      </c>
      <c r="H72">
        <f>PPCL_Spot!S72</f>
        <v>25.75</v>
      </c>
      <c r="I72">
        <f>Bawana_NG!S72</f>
        <v>21.56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-40</v>
      </c>
      <c r="AA72" s="117">
        <f>STOA!K72</f>
        <v>120.53</v>
      </c>
      <c r="AB72" s="117">
        <f>-STOA!Q72</f>
        <v>0</v>
      </c>
      <c r="AC72">
        <f t="shared" si="3"/>
        <v>2.6763724183158351</v>
      </c>
      <c r="AD72">
        <f t="shared" si="4"/>
        <v>70.435872270703854</v>
      </c>
      <c r="AE72">
        <f>'IDT-1'!E72</f>
        <v>0</v>
      </c>
      <c r="AF72" s="26"/>
      <c r="AG72">
        <f t="shared" si="5"/>
        <v>70.435872270703854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-75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2.0922446890197079</v>
      </c>
      <c r="F73">
        <f>GT_Spot!S73</f>
        <v>0</v>
      </c>
      <c r="G73">
        <f>PPCL_NG!S73</f>
        <v>18.18</v>
      </c>
      <c r="H73">
        <f>PPCL_Spot!S73</f>
        <v>25.75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-40</v>
      </c>
      <c r="AA73" s="117">
        <f>STOA!K73</f>
        <v>120.53</v>
      </c>
      <c r="AB73" s="117">
        <f>-STOA!Q73</f>
        <v>0</v>
      </c>
      <c r="AC73">
        <f t="shared" si="3"/>
        <v>2.1880754045950925</v>
      </c>
      <c r="AD73">
        <f t="shared" si="4"/>
        <v>125.92416928442459</v>
      </c>
      <c r="AE73">
        <f>'IDT-1'!E73</f>
        <v>0</v>
      </c>
      <c r="AF73" s="26"/>
      <c r="AG73">
        <f t="shared" si="5"/>
        <v>125.92416928442459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2.0922446890197079</v>
      </c>
      <c r="F74">
        <f>GT_Spot!S74</f>
        <v>0</v>
      </c>
      <c r="G74">
        <f>PPCL_NG!S74</f>
        <v>18.18</v>
      </c>
      <c r="H74">
        <f>PPCL_Spot!S74</f>
        <v>25.75</v>
      </c>
      <c r="I74">
        <f>Bawana_NG!S74</f>
        <v>21.56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-40</v>
      </c>
      <c r="AA74" s="117">
        <f>STOA!K74</f>
        <v>120.53</v>
      </c>
      <c r="AB74" s="117">
        <f>-STOA!Q74</f>
        <v>0</v>
      </c>
      <c r="AC74">
        <f t="shared" si="3"/>
        <v>2.1880754045950925</v>
      </c>
      <c r="AD74">
        <f t="shared" si="4"/>
        <v>125.92416928442459</v>
      </c>
      <c r="AE74">
        <f>'IDT-1'!E74</f>
        <v>0</v>
      </c>
      <c r="AF74" s="26"/>
      <c r="AG74">
        <f t="shared" si="5"/>
        <v>125.92416928442459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2.1082160225236755</v>
      </c>
      <c r="F75">
        <f>GT_Spot!S75</f>
        <v>0</v>
      </c>
      <c r="G75">
        <f>PPCL_NG!S75</f>
        <v>18.18</v>
      </c>
      <c r="H75">
        <f>PPCL_Spot!S75</f>
        <v>25.75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-40</v>
      </c>
      <c r="AA75" s="117">
        <f>STOA!K75</f>
        <v>120.53</v>
      </c>
      <c r="AB75" s="117">
        <f>-STOA!Q75</f>
        <v>0</v>
      </c>
      <c r="AC75">
        <f t="shared" si="3"/>
        <v>2.0994346771079746</v>
      </c>
      <c r="AD75">
        <f t="shared" si="4"/>
        <v>136.02878134541569</v>
      </c>
      <c r="AE75">
        <f>'IDT-1'!E75</f>
        <v>0</v>
      </c>
      <c r="AF75" s="26"/>
      <c r="AG75">
        <f t="shared" si="5"/>
        <v>136.02878134541569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2.1082160225236755</v>
      </c>
      <c r="F76">
        <f>GT_Spot!S76</f>
        <v>0</v>
      </c>
      <c r="G76">
        <f>PPCL_NG!S76</f>
        <v>18.18</v>
      </c>
      <c r="H76">
        <f>PPCL_Spot!S76</f>
        <v>25.75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-40</v>
      </c>
      <c r="AA76" s="117">
        <f>STOA!K76</f>
        <v>120.53</v>
      </c>
      <c r="AB76" s="117">
        <f>-STOA!Q76</f>
        <v>0</v>
      </c>
      <c r="AC76">
        <f t="shared" si="3"/>
        <v>2.0550440394969978</v>
      </c>
      <c r="AD76">
        <f t="shared" si="4"/>
        <v>141.07317198302667</v>
      </c>
      <c r="AE76">
        <f>'IDT-1'!E76</f>
        <v>0</v>
      </c>
      <c r="AF76" s="26"/>
      <c r="AG76">
        <f t="shared" si="5"/>
        <v>141.07317198302667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2.1082160225236755</v>
      </c>
      <c r="F77">
        <f>GT_Spot!S77</f>
        <v>0</v>
      </c>
      <c r="G77">
        <f>PPCL_NG!S77</f>
        <v>18.18</v>
      </c>
      <c r="H77">
        <f>PPCL_Spot!S77</f>
        <v>25.75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-40</v>
      </c>
      <c r="AA77" s="117">
        <f>STOA!K77</f>
        <v>120.53</v>
      </c>
      <c r="AB77" s="117">
        <f>-STOA!Q77</f>
        <v>0</v>
      </c>
      <c r="AC77">
        <f t="shared" si="3"/>
        <v>2.5433410532177403</v>
      </c>
      <c r="AD77">
        <f t="shared" si="4"/>
        <v>85.584874969305929</v>
      </c>
      <c r="AE77">
        <f>'IDT-1'!E77</f>
        <v>0</v>
      </c>
      <c r="AF77" s="26"/>
      <c r="AG77">
        <f t="shared" si="5"/>
        <v>85.584874969305929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-60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2.1082160225236755</v>
      </c>
      <c r="F78">
        <f>GT_Spot!S78</f>
        <v>0</v>
      </c>
      <c r="G78">
        <f>PPCL_NG!S78</f>
        <v>18.18</v>
      </c>
      <c r="H78">
        <f>PPCL_Spot!S78</f>
        <v>25.75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-40</v>
      </c>
      <c r="AA78" s="117">
        <f>STOA!K78</f>
        <v>120.53</v>
      </c>
      <c r="AB78" s="117">
        <f>-STOA!Q78</f>
        <v>0</v>
      </c>
      <c r="AC78">
        <f t="shared" si="3"/>
        <v>2.0550440394969978</v>
      </c>
      <c r="AD78">
        <f t="shared" si="4"/>
        <v>141.07317198302667</v>
      </c>
      <c r="AE78">
        <f>'IDT-1'!E78</f>
        <v>0</v>
      </c>
      <c r="AF78" s="26"/>
      <c r="AG78">
        <f t="shared" si="5"/>
        <v>141.07317198302667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2.1082160225236755</v>
      </c>
      <c r="F79">
        <f>GT_Spot!S79</f>
        <v>0</v>
      </c>
      <c r="G79">
        <f>PPCL_NG!S79</f>
        <v>18.18</v>
      </c>
      <c r="H79">
        <f>PPCL_Spot!S79</f>
        <v>25.75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0.72035230099820824</v>
      </c>
      <c r="AD79">
        <f t="shared" si="4"/>
        <v>81.137863721525449</v>
      </c>
      <c r="AE79">
        <f>'IDT-1'!E79</f>
        <v>0</v>
      </c>
      <c r="AF79" s="26"/>
      <c r="AG79">
        <f t="shared" si="5"/>
        <v>81.137863721525449</v>
      </c>
      <c r="AI79" s="75">
        <f>PXIL!K79</f>
        <v>0</v>
      </c>
      <c r="AJ79" s="75">
        <f>PXIL!Q79</f>
        <v>0</v>
      </c>
      <c r="AK79" s="75">
        <f>RTM_IEX!K79</f>
        <v>9.57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2.1082160225236755</v>
      </c>
      <c r="F80">
        <f>GT_Spot!S80</f>
        <v>0</v>
      </c>
      <c r="G80">
        <f>PPCL_NG!S80</f>
        <v>18.18</v>
      </c>
      <c r="H80">
        <f>PPCL_Spot!S80</f>
        <v>25.75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0.88869630099820829</v>
      </c>
      <c r="AD80">
        <f t="shared" si="4"/>
        <v>100.09951972152547</v>
      </c>
      <c r="AE80">
        <f>'IDT-1'!E80</f>
        <v>0</v>
      </c>
      <c r="AF80" s="26"/>
      <c r="AG80">
        <f t="shared" si="5"/>
        <v>100.09951972152547</v>
      </c>
      <c r="AI80" s="75">
        <f>PXIL!K80</f>
        <v>0</v>
      </c>
      <c r="AJ80" s="75">
        <f>PXIL!Q80</f>
        <v>0</v>
      </c>
      <c r="AK80" s="75">
        <f>RTM_IEX!K80</f>
        <v>28.7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2.1082160225236755</v>
      </c>
      <c r="F81">
        <f>GT_Spot!S81</f>
        <v>0</v>
      </c>
      <c r="G81">
        <f>PPCL_NG!S81</f>
        <v>18.18</v>
      </c>
      <c r="H81">
        <f>PPCL_Spot!S81</f>
        <v>25.75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0.72035230099820824</v>
      </c>
      <c r="AD81">
        <f t="shared" si="4"/>
        <v>81.137863721525449</v>
      </c>
      <c r="AE81">
        <f>'IDT-1'!E81</f>
        <v>0</v>
      </c>
      <c r="AF81" s="26"/>
      <c r="AG81">
        <f t="shared" si="5"/>
        <v>81.137863721525449</v>
      </c>
      <c r="AI81" s="75">
        <f>PXIL!K81</f>
        <v>0</v>
      </c>
      <c r="AJ81" s="75">
        <f>PXIL!Q81</f>
        <v>0</v>
      </c>
      <c r="AK81" s="75">
        <f>RTM_IEX!K81</f>
        <v>9.57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2.1082160225236755</v>
      </c>
      <c r="F82">
        <f>GT_Spot!S82</f>
        <v>0</v>
      </c>
      <c r="G82">
        <f>PPCL_NG!S82</f>
        <v>18.18</v>
      </c>
      <c r="H82">
        <f>PPCL_Spot!S82</f>
        <v>25.75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0.8466323009982083</v>
      </c>
      <c r="AD82">
        <f t="shared" si="4"/>
        <v>95.361583721525463</v>
      </c>
      <c r="AE82">
        <f>'IDT-1'!E82</f>
        <v>0</v>
      </c>
      <c r="AF82" s="26"/>
      <c r="AG82">
        <f t="shared" si="5"/>
        <v>95.361583721525463</v>
      </c>
      <c r="AI82" s="75">
        <f>PXIL!K82</f>
        <v>0</v>
      </c>
      <c r="AJ82" s="75">
        <f>PXIL!Q82</f>
        <v>0</v>
      </c>
      <c r="AK82" s="75">
        <f>RTM_IEX!K82</f>
        <v>23.92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2.1082160225236755</v>
      </c>
      <c r="F83">
        <f>GT_Spot!S83</f>
        <v>0</v>
      </c>
      <c r="G83">
        <f>PPCL_NG!S83</f>
        <v>18.18</v>
      </c>
      <c r="H83">
        <f>PPCL_Spot!S83</f>
        <v>25.75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1.1412563009982084</v>
      </c>
      <c r="AD83">
        <f t="shared" si="4"/>
        <v>128.54695972152547</v>
      </c>
      <c r="AE83">
        <f>'IDT-1'!E83</f>
        <v>0</v>
      </c>
      <c r="AF83" s="26"/>
      <c r="AG83">
        <f t="shared" si="5"/>
        <v>128.54695972152547</v>
      </c>
      <c r="AI83" s="75">
        <f>PXIL!K83</f>
        <v>0</v>
      </c>
      <c r="AJ83" s="75">
        <f>PXIL!Q83</f>
        <v>0</v>
      </c>
      <c r="AK83" s="75">
        <f>RTM_IEX!K83</f>
        <v>57.4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2.1082160225236755</v>
      </c>
      <c r="F84">
        <f>GT_Spot!S84</f>
        <v>0</v>
      </c>
      <c r="G84">
        <f>PPCL_NG!S84</f>
        <v>18.18</v>
      </c>
      <c r="H84">
        <f>PPCL_Spot!S84</f>
        <v>25.75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0.67820030099820827</v>
      </c>
      <c r="AD84">
        <f t="shared" si="4"/>
        <v>76.390015721525458</v>
      </c>
      <c r="AE84">
        <f>'IDT-1'!E84</f>
        <v>0</v>
      </c>
      <c r="AF84" s="26"/>
      <c r="AG84">
        <f t="shared" si="5"/>
        <v>76.390015721525458</v>
      </c>
      <c r="AI84" s="75">
        <f>PXIL!K84</f>
        <v>0</v>
      </c>
      <c r="AJ84" s="75">
        <f>PXIL!Q84</f>
        <v>0</v>
      </c>
      <c r="AK84" s="75">
        <f>RTM_IEX!K84</f>
        <v>4.78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2.1082160225236755</v>
      </c>
      <c r="F85">
        <f>GT_Spot!S85</f>
        <v>0</v>
      </c>
      <c r="G85">
        <f>PPCL_NG!S85</f>
        <v>18.18</v>
      </c>
      <c r="H85">
        <f>PPCL_Spot!S85</f>
        <v>25.75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0.88869630099820829</v>
      </c>
      <c r="AD85">
        <f t="shared" si="4"/>
        <v>100.09951972152547</v>
      </c>
      <c r="AE85">
        <f>'IDT-1'!E85</f>
        <v>0</v>
      </c>
      <c r="AF85" s="26"/>
      <c r="AG85">
        <f t="shared" si="5"/>
        <v>100.09951972152547</v>
      </c>
      <c r="AI85" s="75">
        <f>PXIL!K85</f>
        <v>0</v>
      </c>
      <c r="AJ85" s="75">
        <f>PXIL!Q85</f>
        <v>0</v>
      </c>
      <c r="AK85" s="75">
        <f>RTM_IEX!K85</f>
        <v>28.7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2.1082160225236755</v>
      </c>
      <c r="F86">
        <f>GT_Spot!S86</f>
        <v>0</v>
      </c>
      <c r="G86">
        <f>PPCL_NG!S86</f>
        <v>18.18</v>
      </c>
      <c r="H86">
        <f>PPCL_Spot!S86</f>
        <v>25.75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0.84654430099820832</v>
      </c>
      <c r="AD86">
        <f t="shared" si="4"/>
        <v>95.351671721525463</v>
      </c>
      <c r="AE86">
        <f>'IDT-1'!E86</f>
        <v>0</v>
      </c>
      <c r="AF86" s="26"/>
      <c r="AG86">
        <f t="shared" si="5"/>
        <v>95.351671721525463</v>
      </c>
      <c r="AI86" s="75">
        <f>PXIL!K86</f>
        <v>0</v>
      </c>
      <c r="AJ86" s="75">
        <f>PXIL!Q86</f>
        <v>0</v>
      </c>
      <c r="AK86" s="75">
        <f>RTM_IEX!K86</f>
        <v>23.91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2.1082160225236755</v>
      </c>
      <c r="F87">
        <f>GT_Spot!S87</f>
        <v>0</v>
      </c>
      <c r="G87">
        <f>PPCL_NG!S87</f>
        <v>18.18</v>
      </c>
      <c r="H87">
        <f>PPCL_Spot!S87</f>
        <v>25.75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0.76241630099820834</v>
      </c>
      <c r="AD87">
        <f t="shared" si="4"/>
        <v>85.875799721525453</v>
      </c>
      <c r="AE87">
        <f>'IDT-1'!E87</f>
        <v>0</v>
      </c>
      <c r="AF87" s="26"/>
      <c r="AG87">
        <f t="shared" si="5"/>
        <v>85.875799721525453</v>
      </c>
      <c r="AI87" s="75">
        <f>PXIL!K87</f>
        <v>0</v>
      </c>
      <c r="AJ87" s="75">
        <f>PXIL!Q87</f>
        <v>0</v>
      </c>
      <c r="AK87" s="75">
        <f>RTM_IEX!K87</f>
        <v>14.35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2.1082160225236755</v>
      </c>
      <c r="F88">
        <f>GT_Spot!S88</f>
        <v>0</v>
      </c>
      <c r="G88">
        <f>PPCL_NG!S88</f>
        <v>18.18</v>
      </c>
      <c r="H88">
        <f>PPCL_Spot!S88</f>
        <v>25.75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1.0991923009982083</v>
      </c>
      <c r="AD88">
        <f t="shared" si="4"/>
        <v>123.80902372152546</v>
      </c>
      <c r="AE88">
        <f>'IDT-1'!E88</f>
        <v>0</v>
      </c>
      <c r="AF88" s="26"/>
      <c r="AG88">
        <f t="shared" si="5"/>
        <v>123.80902372152546</v>
      </c>
      <c r="AI88" s="75">
        <f>PXIL!K88</f>
        <v>0</v>
      </c>
      <c r="AJ88" s="75">
        <f>PXIL!Q88</f>
        <v>0</v>
      </c>
      <c r="AK88" s="75">
        <f>RTM_IEX!K88</f>
        <v>52.62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1.7055045871559633</v>
      </c>
      <c r="F89">
        <f>GT_Spot!S89</f>
        <v>0</v>
      </c>
      <c r="G89">
        <f>PPCL_NG!S89</f>
        <v>18.18</v>
      </c>
      <c r="H89">
        <f>PPCL_Spot!S89</f>
        <v>25.75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0.75887244036697243</v>
      </c>
      <c r="AD89">
        <f t="shared" si="4"/>
        <v>85.476632146788987</v>
      </c>
      <c r="AE89">
        <f>'IDT-1'!E89</f>
        <v>0</v>
      </c>
      <c r="AF89" s="26"/>
      <c r="AG89">
        <f t="shared" si="5"/>
        <v>85.476632146788987</v>
      </c>
      <c r="AI89" s="75">
        <f>PXIL!K89</f>
        <v>0</v>
      </c>
      <c r="AJ89" s="75">
        <f>PXIL!Q89</f>
        <v>0</v>
      </c>
      <c r="AK89" s="75">
        <f>RTM_IEX!K89</f>
        <v>14.35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1.7055045871559633</v>
      </c>
      <c r="F90">
        <f>GT_Spot!S90</f>
        <v>0</v>
      </c>
      <c r="G90">
        <f>PPCL_NG!S90</f>
        <v>18.18</v>
      </c>
      <c r="H90">
        <f>PPCL_Spot!S90</f>
        <v>25.75</v>
      </c>
      <c r="I90">
        <f>Bawana_NG!S90</f>
        <v>27.601235619503957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0.77076331381860741</v>
      </c>
      <c r="AD90">
        <f t="shared" si="4"/>
        <v>86.815976892841306</v>
      </c>
      <c r="AE90">
        <f>'IDT-1'!E90</f>
        <v>0</v>
      </c>
      <c r="AF90" s="26"/>
      <c r="AG90">
        <f t="shared" si="5"/>
        <v>86.815976892841306</v>
      </c>
      <c r="AI90" s="75">
        <f>PXIL!K90</f>
        <v>0</v>
      </c>
      <c r="AJ90" s="75">
        <f>PXIL!Q90</f>
        <v>0</v>
      </c>
      <c r="AK90" s="75">
        <f>RTM_IEX!K90</f>
        <v>14.35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18.18</v>
      </c>
      <c r="H91">
        <f>PPCL_Spot!S91</f>
        <v>25.75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0.66165630099820838</v>
      </c>
      <c r="AD91">
        <f t="shared" si="4"/>
        <v>74.526559721525459</v>
      </c>
      <c r="AE91">
        <f>'IDT-1'!E91</f>
        <v>0</v>
      </c>
      <c r="AF91" s="26"/>
      <c r="AG91">
        <f t="shared" si="5"/>
        <v>74.526559721525459</v>
      </c>
      <c r="AI91" s="75">
        <f>PXIL!K91</f>
        <v>0</v>
      </c>
      <c r="AJ91" s="75">
        <f>PXIL!Q91</f>
        <v>0</v>
      </c>
      <c r="AK91" s="75">
        <f>RTM_IEX!K91</f>
        <v>1.91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1.7055045871559633</v>
      </c>
      <c r="F92">
        <f>GT_Spot!S92</f>
        <v>0</v>
      </c>
      <c r="G92">
        <f>PPCL_NG!S92</f>
        <v>18.18</v>
      </c>
      <c r="H92">
        <f>PPCL_Spot!S92</f>
        <v>25.75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0.77427244036697251</v>
      </c>
      <c r="AD92">
        <f t="shared" si="4"/>
        <v>87.211232146788987</v>
      </c>
      <c r="AE92">
        <f>'IDT-1'!E92</f>
        <v>0</v>
      </c>
      <c r="AF92" s="26"/>
      <c r="AG92">
        <f t="shared" si="5"/>
        <v>87.211232146788987</v>
      </c>
      <c r="AI92" s="75">
        <f>PXIL!K92</f>
        <v>0</v>
      </c>
      <c r="AJ92" s="75">
        <f>PXIL!Q92</f>
        <v>0</v>
      </c>
      <c r="AK92" s="75">
        <f>RTM_IEX!K92</f>
        <v>14.35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18.18</v>
      </c>
      <c r="H93">
        <f>PPCL_Spot!S93</f>
        <v>25.75</v>
      </c>
      <c r="I93">
        <f>Bawana_NG!S93</f>
        <v>27.869999999999994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0.9870803009982082</v>
      </c>
      <c r="AD93">
        <f t="shared" si="4"/>
        <v>111.18113572152546</v>
      </c>
      <c r="AE93">
        <f>'IDT-1'!E93</f>
        <v>0</v>
      </c>
      <c r="AF93" s="26"/>
      <c r="AG93">
        <f t="shared" si="5"/>
        <v>111.18113572152546</v>
      </c>
      <c r="AI93" s="75">
        <f>PXIL!K93</f>
        <v>0</v>
      </c>
      <c r="AJ93" s="75">
        <f>PXIL!Q93</f>
        <v>0</v>
      </c>
      <c r="AK93" s="75">
        <f>RTM_IEX!K93</f>
        <v>38.26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18.18</v>
      </c>
      <c r="H94">
        <f>PPCL_Spot!S94</f>
        <v>25.75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0.66834430099820841</v>
      </c>
      <c r="AD94">
        <f t="shared" si="4"/>
        <v>75.279871721525453</v>
      </c>
      <c r="AE94">
        <f>'IDT-1'!E94</f>
        <v>0</v>
      </c>
      <c r="AF94" s="26"/>
      <c r="AG94">
        <f t="shared" si="5"/>
        <v>75.279871721525453</v>
      </c>
      <c r="AI94" s="75">
        <f>PXIL!K94</f>
        <v>0</v>
      </c>
      <c r="AJ94" s="75">
        <f>PXIL!Q94</f>
        <v>0</v>
      </c>
      <c r="AK94" s="75">
        <f>RTM_IEX!K94</f>
        <v>1.91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18.18</v>
      </c>
      <c r="H95">
        <f>PPCL_Spot!S95</f>
        <v>25.75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0.66834430099820841</v>
      </c>
      <c r="AD95">
        <f t="shared" si="4"/>
        <v>75.279871721525453</v>
      </c>
      <c r="AE95">
        <f>'IDT-1'!E95</f>
        <v>0</v>
      </c>
      <c r="AF95" s="26"/>
      <c r="AG95">
        <f t="shared" si="5"/>
        <v>75.279871721525453</v>
      </c>
      <c r="AI95" s="75">
        <f>PXIL!K95</f>
        <v>0</v>
      </c>
      <c r="AJ95" s="75">
        <f>PXIL!Q95</f>
        <v>0</v>
      </c>
      <c r="AK95" s="75">
        <f>RTM_IEX!K95</f>
        <v>1.91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18.18</v>
      </c>
      <c r="H96">
        <f>PPCL_Spot!S96</f>
        <v>25.75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0.94616030099820836</v>
      </c>
      <c r="AD96">
        <f t="shared" si="4"/>
        <v>106.57205572152546</v>
      </c>
      <c r="AE96">
        <f>'IDT-1'!E96</f>
        <v>0</v>
      </c>
      <c r="AF96" s="26"/>
      <c r="AG96">
        <f t="shared" si="5"/>
        <v>106.57205572152546</v>
      </c>
      <c r="AI96" s="75">
        <f>PXIL!K96</f>
        <v>0</v>
      </c>
      <c r="AJ96" s="75">
        <f>PXIL!Q96</f>
        <v>0</v>
      </c>
      <c r="AK96" s="75">
        <f>RTM_IEX!K96</f>
        <v>33.479999999999997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18.18</v>
      </c>
      <c r="H97">
        <f>PPCL_Spot!S97</f>
        <v>25.75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0.66834430099820841</v>
      </c>
      <c r="AD97">
        <f t="shared" si="4"/>
        <v>75.279871721525453</v>
      </c>
      <c r="AE97">
        <f>'IDT-1'!E97</f>
        <v>0</v>
      </c>
      <c r="AF97" s="26"/>
      <c r="AG97">
        <f t="shared" si="5"/>
        <v>75.279871721525453</v>
      </c>
      <c r="AI97" s="75">
        <f>PXIL!K97</f>
        <v>0</v>
      </c>
      <c r="AJ97" s="75">
        <f>PXIL!Q97</f>
        <v>0</v>
      </c>
      <c r="AK97" s="75">
        <f>RTM_IEX!K97</f>
        <v>1.91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18.18</v>
      </c>
      <c r="H98">
        <f>PPCL_Spot!S98</f>
        <v>25.75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0.66834430099820841</v>
      </c>
      <c r="AD98">
        <f t="shared" si="4"/>
        <v>75.279871721525453</v>
      </c>
      <c r="AE98">
        <f>'IDT-1'!E98</f>
        <v>0</v>
      </c>
      <c r="AF98" s="26"/>
      <c r="AG98">
        <f t="shared" si="5"/>
        <v>75.279871721525453</v>
      </c>
      <c r="AI98" s="75">
        <f>PXIL!K98</f>
        <v>0</v>
      </c>
      <c r="AJ98" s="75">
        <f>PXIL!Q98</f>
        <v>0</v>
      </c>
      <c r="AK98" s="75">
        <f>RTM_IEX!K98</f>
        <v>1.91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4.8858216099300758E-2</v>
      </c>
      <c r="F99">
        <f t="shared" si="6"/>
        <v>0</v>
      </c>
      <c r="G99">
        <f t="shared" si="6"/>
        <v>0.61751749999999983</v>
      </c>
      <c r="H99">
        <f t="shared" si="6"/>
        <v>0.45114223384120417</v>
      </c>
      <c r="I99">
        <f t="shared" si="6"/>
        <v>0.6218784106989359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-0.25</v>
      </c>
      <c r="AA99" s="117">
        <f t="shared" si="6"/>
        <v>0.86668000000000078</v>
      </c>
      <c r="AB99" s="117">
        <f t="shared" si="6"/>
        <v>0</v>
      </c>
      <c r="AC99">
        <f t="shared" si="6"/>
        <v>2.8003199666928134E-2</v>
      </c>
      <c r="AD99">
        <f t="shared" si="6"/>
        <v>2.4028581609725124</v>
      </c>
      <c r="AE99">
        <f t="shared" si="6"/>
        <v>0</v>
      </c>
      <c r="AG99">
        <f t="shared" si="6"/>
        <v>2.4028581609725124</v>
      </c>
      <c r="AI99">
        <f t="shared" si="6"/>
        <v>0</v>
      </c>
      <c r="AJ99">
        <f t="shared" si="6"/>
        <v>0</v>
      </c>
      <c r="AK99">
        <f t="shared" si="6"/>
        <v>0.19878499999999999</v>
      </c>
      <c r="AL99">
        <f t="shared" si="6"/>
        <v>-0.124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9.82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4.78</v>
      </c>
      <c r="AB3" s="117">
        <f>-STOA!R3</f>
        <v>0</v>
      </c>
      <c r="AC3">
        <f>SUMIF(B3:AB3,"&gt;0")*$AC$2-SUMIF(B3:AB3,"&lt;0")*($AC$2/(1-$AC$2))+SUMIF(AI3:AN3,"&gt;0")*$AC$2-SUMIF(AI3:AN3,"&lt;0")*($AC$2/(1-$AC$2))</f>
        <v>0.22179520000000003</v>
      </c>
      <c r="AD3">
        <f>SUM(B3:AB3,AI3:AR3)-AC3</f>
        <v>24.982204800000002</v>
      </c>
      <c r="AE3">
        <f>'IDT-1'!D3</f>
        <v>0</v>
      </c>
      <c r="AF3" s="26"/>
      <c r="AG3">
        <f>SUM(AD3:AF3)</f>
        <v>24.982204800000002</v>
      </c>
      <c r="AI3" s="75">
        <f>PXIL!L3</f>
        <v>0</v>
      </c>
      <c r="AJ3" s="75">
        <f>PXIL!R3</f>
        <v>0</v>
      </c>
      <c r="AK3" s="75">
        <f>RTM_IEX!L3</f>
        <v>4.78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9.6999999999999993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0.20389600000000002</v>
      </c>
      <c r="AD4">
        <f t="shared" ref="AD4:AD67" si="1">SUM(B4:AB4,AI4:AR4)-AC4</f>
        <v>22.966104000000001</v>
      </c>
      <c r="AE4">
        <f>'IDT-1'!D4</f>
        <v>0</v>
      </c>
      <c r="AF4" s="26"/>
      <c r="AG4">
        <f t="shared" ref="AG4:AG67" si="2">SUM(AD4:AF4)</f>
        <v>22.966104000000001</v>
      </c>
      <c r="AI4" s="75">
        <f>PXIL!L4</f>
        <v>0</v>
      </c>
      <c r="AJ4" s="75">
        <f>PXIL!R4</f>
        <v>0</v>
      </c>
      <c r="AK4" s="75">
        <f>RTM_IEX!L4</f>
        <v>2.87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9.6999999999999993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4.78</v>
      </c>
      <c r="AB5" s="117">
        <f>-STOA!R5</f>
        <v>0</v>
      </c>
      <c r="AC5">
        <f t="shared" si="0"/>
        <v>0.20389600000000002</v>
      </c>
      <c r="AD5">
        <f t="shared" si="1"/>
        <v>22.966104000000001</v>
      </c>
      <c r="AE5">
        <f>'IDT-1'!D5</f>
        <v>0</v>
      </c>
      <c r="AF5" s="26"/>
      <c r="AG5">
        <f t="shared" si="2"/>
        <v>22.966104000000001</v>
      </c>
      <c r="AI5" s="75">
        <f>PXIL!L5</f>
        <v>0</v>
      </c>
      <c r="AJ5" s="75">
        <f>PXIL!R5</f>
        <v>0</v>
      </c>
      <c r="AK5" s="75">
        <f>RTM_IEX!L5</f>
        <v>2.87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9.6999999999999993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4.78</v>
      </c>
      <c r="AB6" s="117">
        <f>-STOA!R6</f>
        <v>0</v>
      </c>
      <c r="AC6">
        <f t="shared" si="0"/>
        <v>0.20389600000000002</v>
      </c>
      <c r="AD6">
        <f t="shared" si="1"/>
        <v>22.966104000000001</v>
      </c>
      <c r="AE6">
        <f>'IDT-1'!D6</f>
        <v>0</v>
      </c>
      <c r="AF6" s="26"/>
      <c r="AG6">
        <f t="shared" si="2"/>
        <v>22.966104000000001</v>
      </c>
      <c r="AI6" s="75">
        <f>PXIL!L6</f>
        <v>0</v>
      </c>
      <c r="AJ6" s="75">
        <f>PXIL!R6</f>
        <v>0</v>
      </c>
      <c r="AK6" s="75">
        <f>RTM_IEX!L6</f>
        <v>2.87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9.6999999999999993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4.78</v>
      </c>
      <c r="AB7" s="117">
        <f>-STOA!R7</f>
        <v>0</v>
      </c>
      <c r="AC7">
        <f t="shared" si="0"/>
        <v>0.25440800000000002</v>
      </c>
      <c r="AD7">
        <f t="shared" si="1"/>
        <v>28.655591999999999</v>
      </c>
      <c r="AE7">
        <f>'IDT-1'!D7</f>
        <v>0</v>
      </c>
      <c r="AF7" s="26"/>
      <c r="AG7">
        <f t="shared" si="2"/>
        <v>28.655591999999999</v>
      </c>
      <c r="AI7" s="75">
        <f>PXIL!L7</f>
        <v>0</v>
      </c>
      <c r="AJ7" s="75">
        <f>PXIL!R7</f>
        <v>0</v>
      </c>
      <c r="AK7" s="75">
        <f>RTM_IEX!L7</f>
        <v>8.61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9.6999999999999993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4.78</v>
      </c>
      <c r="AB8" s="117">
        <f>-STOA!R8</f>
        <v>0</v>
      </c>
      <c r="AC8">
        <f t="shared" si="0"/>
        <v>0.19544800000000001</v>
      </c>
      <c r="AD8">
        <f t="shared" si="1"/>
        <v>22.014552000000002</v>
      </c>
      <c r="AE8">
        <f>'IDT-1'!D8</f>
        <v>0</v>
      </c>
      <c r="AF8" s="26"/>
      <c r="AG8">
        <f t="shared" si="2"/>
        <v>22.014552000000002</v>
      </c>
      <c r="AI8" s="75">
        <f>PXIL!L8</f>
        <v>0</v>
      </c>
      <c r="AJ8" s="75">
        <f>PXIL!R8</f>
        <v>0</v>
      </c>
      <c r="AK8" s="75">
        <f>RTM_IEX!L8</f>
        <v>1.91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9.82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4.78</v>
      </c>
      <c r="AB9" s="117">
        <f>-STOA!R9</f>
        <v>0</v>
      </c>
      <c r="AC9">
        <f t="shared" si="0"/>
        <v>0.19650400000000001</v>
      </c>
      <c r="AD9">
        <f t="shared" si="1"/>
        <v>22.133496000000001</v>
      </c>
      <c r="AE9">
        <f>'IDT-1'!D9</f>
        <v>0</v>
      </c>
      <c r="AF9" s="26"/>
      <c r="AG9">
        <f t="shared" si="2"/>
        <v>22.133496000000001</v>
      </c>
      <c r="AI9" s="75">
        <f>PXIL!L9</f>
        <v>0</v>
      </c>
      <c r="AJ9" s="75">
        <f>PXIL!R9</f>
        <v>0</v>
      </c>
      <c r="AK9" s="75">
        <f>RTM_IEX!L9</f>
        <v>1.91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9.4499999999999993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4.78</v>
      </c>
      <c r="AB10" s="117">
        <f>-STOA!R10</f>
        <v>0</v>
      </c>
      <c r="AC10">
        <f t="shared" si="0"/>
        <v>0.193248</v>
      </c>
      <c r="AD10">
        <f t="shared" si="1"/>
        <v>21.766752</v>
      </c>
      <c r="AE10">
        <f>'IDT-1'!D10</f>
        <v>0</v>
      </c>
      <c r="AF10" s="26"/>
      <c r="AG10">
        <f t="shared" si="2"/>
        <v>21.766752</v>
      </c>
      <c r="AI10" s="75">
        <f>PXIL!L10</f>
        <v>0</v>
      </c>
      <c r="AJ10" s="75">
        <f>PXIL!R10</f>
        <v>0</v>
      </c>
      <c r="AK10" s="75">
        <f>RTM_IEX!L10</f>
        <v>1.91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9.6999999999999993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4.78</v>
      </c>
      <c r="AB11" s="117">
        <f>-STOA!R11</f>
        <v>0</v>
      </c>
      <c r="AC11">
        <f t="shared" si="0"/>
        <v>0.19544800000000001</v>
      </c>
      <c r="AD11">
        <f t="shared" si="1"/>
        <v>22.014552000000002</v>
      </c>
      <c r="AE11">
        <f>'IDT-1'!D11</f>
        <v>0</v>
      </c>
      <c r="AF11" s="26"/>
      <c r="AG11">
        <f t="shared" si="2"/>
        <v>22.014552000000002</v>
      </c>
      <c r="AI11" s="75">
        <f>PXIL!L11</f>
        <v>0</v>
      </c>
      <c r="AJ11" s="75">
        <f>PXIL!R11</f>
        <v>0</v>
      </c>
      <c r="AK11" s="75">
        <f>RTM_IEX!L11</f>
        <v>1.91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9.6999999999999993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4.78</v>
      </c>
      <c r="AB12" s="117">
        <f>-STOA!R12</f>
        <v>0</v>
      </c>
      <c r="AC12">
        <f t="shared" si="0"/>
        <v>0.19544800000000001</v>
      </c>
      <c r="AD12">
        <f t="shared" si="1"/>
        <v>22.014552000000002</v>
      </c>
      <c r="AE12">
        <f>'IDT-1'!D12</f>
        <v>0</v>
      </c>
      <c r="AF12" s="26"/>
      <c r="AG12">
        <f t="shared" si="2"/>
        <v>22.014552000000002</v>
      </c>
      <c r="AI12" s="75">
        <f>PXIL!L12</f>
        <v>0</v>
      </c>
      <c r="AJ12" s="75">
        <f>PXIL!R12</f>
        <v>0</v>
      </c>
      <c r="AK12" s="75">
        <f>RTM_IEX!L12</f>
        <v>1.91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9.6999999999999993</v>
      </c>
      <c r="H13">
        <f>PPCL_Spot!R13</f>
        <v>0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4.78</v>
      </c>
      <c r="AB13" s="117">
        <f>-STOA!R13</f>
        <v>0</v>
      </c>
      <c r="AC13">
        <f t="shared" si="0"/>
        <v>0.24596000000000001</v>
      </c>
      <c r="AD13">
        <f t="shared" si="1"/>
        <v>27.704040000000003</v>
      </c>
      <c r="AE13">
        <f>'IDT-1'!D13</f>
        <v>0</v>
      </c>
      <c r="AF13" s="26"/>
      <c r="AG13">
        <f t="shared" si="2"/>
        <v>27.704040000000003</v>
      </c>
      <c r="AI13" s="75">
        <f>PXIL!L13</f>
        <v>0</v>
      </c>
      <c r="AJ13" s="75">
        <f>PXIL!R13</f>
        <v>0</v>
      </c>
      <c r="AK13" s="75">
        <f>RTM_IEX!L13</f>
        <v>7.65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9.6999999999999993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4.78</v>
      </c>
      <c r="AB14" s="117">
        <f>-STOA!R14</f>
        <v>0</v>
      </c>
      <c r="AC14">
        <f t="shared" si="0"/>
        <v>0.18708800000000003</v>
      </c>
      <c r="AD14">
        <f t="shared" si="1"/>
        <v>21.072912000000002</v>
      </c>
      <c r="AE14">
        <f>'IDT-1'!D14</f>
        <v>0</v>
      </c>
      <c r="AF14" s="26"/>
      <c r="AG14">
        <f t="shared" si="2"/>
        <v>21.072912000000002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9.4499999999999993</v>
      </c>
      <c r="H15">
        <f>PPCL_Spot!R15</f>
        <v>0</v>
      </c>
      <c r="I15">
        <f>Bawana_NG!R15</f>
        <v>5.8197341130248068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4.78</v>
      </c>
      <c r="AB15" s="117">
        <f>-STOA!R15</f>
        <v>0</v>
      </c>
      <c r="AC15">
        <f t="shared" si="0"/>
        <v>0.19324566019461831</v>
      </c>
      <c r="AD15">
        <f t="shared" si="1"/>
        <v>21.766488452830188</v>
      </c>
      <c r="AE15">
        <f>'IDT-1'!D15</f>
        <v>0</v>
      </c>
      <c r="AF15" s="26"/>
      <c r="AG15">
        <f t="shared" si="2"/>
        <v>21.766488452830188</v>
      </c>
      <c r="AI15" s="75">
        <f>PXIL!L15</f>
        <v>0</v>
      </c>
      <c r="AJ15" s="75">
        <f>PXIL!R15</f>
        <v>0</v>
      </c>
      <c r="AK15" s="75">
        <f>RTM_IEX!L15</f>
        <v>1.91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9.6999999999999993</v>
      </c>
      <c r="H16">
        <f>PPCL_Spot!R16</f>
        <v>0</v>
      </c>
      <c r="I16">
        <f>Bawana_NG!R16</f>
        <v>5.8197341130248068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4.78</v>
      </c>
      <c r="AB16" s="117">
        <f>-STOA!R16</f>
        <v>0</v>
      </c>
      <c r="AC16">
        <f t="shared" si="0"/>
        <v>0.19544566019461831</v>
      </c>
      <c r="AD16">
        <f t="shared" si="1"/>
        <v>22.01428845283019</v>
      </c>
      <c r="AE16">
        <f>'IDT-1'!D16</f>
        <v>0</v>
      </c>
      <c r="AF16" s="26"/>
      <c r="AG16">
        <f t="shared" si="2"/>
        <v>22.01428845283019</v>
      </c>
      <c r="AI16" s="75">
        <f>PXIL!L16</f>
        <v>0</v>
      </c>
      <c r="AJ16" s="75">
        <f>PXIL!R16</f>
        <v>0</v>
      </c>
      <c r="AK16" s="75">
        <f>RTM_IEX!L16</f>
        <v>1.91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9.6999999999999993</v>
      </c>
      <c r="H17">
        <f>PPCL_Spot!R17</f>
        <v>0</v>
      </c>
      <c r="I17">
        <f>Bawana_NG!R17</f>
        <v>5.8197341130248068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4.78</v>
      </c>
      <c r="AB17" s="117">
        <f>-STOA!R17</f>
        <v>0</v>
      </c>
      <c r="AC17">
        <f t="shared" si="0"/>
        <v>0.19544566019461831</v>
      </c>
      <c r="AD17">
        <f t="shared" si="1"/>
        <v>22.01428845283019</v>
      </c>
      <c r="AE17">
        <f>'IDT-1'!D17</f>
        <v>0</v>
      </c>
      <c r="AF17" s="26"/>
      <c r="AG17">
        <f t="shared" si="2"/>
        <v>22.01428845283019</v>
      </c>
      <c r="AI17" s="75">
        <f>PXIL!L17</f>
        <v>0</v>
      </c>
      <c r="AJ17" s="75">
        <f>PXIL!R17</f>
        <v>0</v>
      </c>
      <c r="AK17" s="75">
        <f>RTM_IEX!L17</f>
        <v>1.91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9.6999999999999993</v>
      </c>
      <c r="H18">
        <f>PPCL_Spot!R18</f>
        <v>0</v>
      </c>
      <c r="I18">
        <f>Bawana_NG!R18</f>
        <v>5.8197341130248068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4.78</v>
      </c>
      <c r="AB18" s="117">
        <f>-STOA!R18</f>
        <v>0</v>
      </c>
      <c r="AC18">
        <f t="shared" si="0"/>
        <v>0.19544566019461831</v>
      </c>
      <c r="AD18">
        <f t="shared" si="1"/>
        <v>22.01428845283019</v>
      </c>
      <c r="AE18">
        <f>'IDT-1'!D18</f>
        <v>0</v>
      </c>
      <c r="AF18" s="26"/>
      <c r="AG18">
        <f t="shared" si="2"/>
        <v>22.01428845283019</v>
      </c>
      <c r="AI18" s="75">
        <f>PXIL!L18</f>
        <v>0</v>
      </c>
      <c r="AJ18" s="75">
        <f>PXIL!R18</f>
        <v>0</v>
      </c>
      <c r="AK18" s="75">
        <f>RTM_IEX!L18</f>
        <v>1.91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9.6999999999999993</v>
      </c>
      <c r="H19">
        <f>PPCL_Spot!R19</f>
        <v>0</v>
      </c>
      <c r="I19">
        <f>Bawana_NG!R19</f>
        <v>13.82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4.78</v>
      </c>
      <c r="AB19" s="117">
        <f>-STOA!R19</f>
        <v>0</v>
      </c>
      <c r="AC19">
        <f t="shared" si="0"/>
        <v>0.24904000000000001</v>
      </c>
      <c r="AD19">
        <f t="shared" si="1"/>
        <v>28.05096</v>
      </c>
      <c r="AE19">
        <f>'IDT-1'!D19</f>
        <v>0</v>
      </c>
      <c r="AF19" s="26"/>
      <c r="AG19">
        <f t="shared" si="2"/>
        <v>28.05096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9.6999999999999993</v>
      </c>
      <c r="H20">
        <f>PPCL_Spot!R20</f>
        <v>0</v>
      </c>
      <c r="I20">
        <f>Bawana_NG!R20</f>
        <v>7.8199999999999994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4.78</v>
      </c>
      <c r="AB20" s="117">
        <f>-STOA!R20</f>
        <v>0</v>
      </c>
      <c r="AC20">
        <f t="shared" si="0"/>
        <v>0.19624000000000003</v>
      </c>
      <c r="AD20">
        <f t="shared" si="1"/>
        <v>22.103760000000001</v>
      </c>
      <c r="AE20">
        <f>'IDT-1'!D20</f>
        <v>0</v>
      </c>
      <c r="AF20" s="26"/>
      <c r="AG20">
        <f t="shared" si="2"/>
        <v>22.103760000000001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9.4499999999999993</v>
      </c>
      <c r="H21">
        <f>PPCL_Spot!R21</f>
        <v>0</v>
      </c>
      <c r="I21">
        <f>Bawana_NG!R21</f>
        <v>9.82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4.78</v>
      </c>
      <c r="AB21" s="117">
        <f>-STOA!R21</f>
        <v>0</v>
      </c>
      <c r="AC21">
        <f t="shared" si="0"/>
        <v>0.29585600000000001</v>
      </c>
      <c r="AD21">
        <f t="shared" si="1"/>
        <v>33.324144000000004</v>
      </c>
      <c r="AE21">
        <f>'IDT-1'!D21</f>
        <v>0</v>
      </c>
      <c r="AF21" s="26"/>
      <c r="AG21">
        <f t="shared" si="2"/>
        <v>33.324144000000004</v>
      </c>
      <c r="AI21" s="75">
        <f>PXIL!L21</f>
        <v>0</v>
      </c>
      <c r="AJ21" s="75">
        <f>PXIL!R21</f>
        <v>0</v>
      </c>
      <c r="AK21" s="75">
        <f>RTM_IEX!L21</f>
        <v>9.57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9.6999999999999993</v>
      </c>
      <c r="H22">
        <f>PPCL_Spot!R22</f>
        <v>0</v>
      </c>
      <c r="I22">
        <f>Bawana_NG!R22</f>
        <v>10.82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4.78</v>
      </c>
      <c r="AB22" s="117">
        <f>-STOA!R22</f>
        <v>0</v>
      </c>
      <c r="AC22">
        <f t="shared" si="0"/>
        <v>0.30685600000000002</v>
      </c>
      <c r="AD22">
        <f t="shared" si="1"/>
        <v>34.563144000000001</v>
      </c>
      <c r="AE22">
        <f>'IDT-1'!D22</f>
        <v>0</v>
      </c>
      <c r="AF22" s="26"/>
      <c r="AG22">
        <f t="shared" si="2"/>
        <v>34.563144000000001</v>
      </c>
      <c r="AI22" s="75">
        <f>PXIL!L22</f>
        <v>0</v>
      </c>
      <c r="AJ22" s="75">
        <f>PXIL!R22</f>
        <v>0</v>
      </c>
      <c r="AK22" s="75">
        <f>RTM_IEX!L22</f>
        <v>9.57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9.6999999999999993</v>
      </c>
      <c r="H23">
        <f>PPCL_Spot!R23</f>
        <v>0</v>
      </c>
      <c r="I23">
        <f>Bawana_NG!R23</f>
        <v>12.82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4.78</v>
      </c>
      <c r="AB23" s="117">
        <f>-STOA!R23</f>
        <v>0</v>
      </c>
      <c r="AC23">
        <f t="shared" si="0"/>
        <v>0.332816</v>
      </c>
      <c r="AD23">
        <f t="shared" si="1"/>
        <v>37.487183999999999</v>
      </c>
      <c r="AE23">
        <f>'IDT-1'!D23</f>
        <v>0</v>
      </c>
      <c r="AF23" s="26"/>
      <c r="AG23">
        <f t="shared" si="2"/>
        <v>37.487183999999999</v>
      </c>
      <c r="AI23" s="75">
        <f>PXIL!L23</f>
        <v>0</v>
      </c>
      <c r="AJ23" s="75">
        <f>PXIL!R23</f>
        <v>0</v>
      </c>
      <c r="AK23" s="75">
        <f>RTM_IEX!L23</f>
        <v>10.52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9.6999999999999993</v>
      </c>
      <c r="H24">
        <f>PPCL_Spot!R24</f>
        <v>0</v>
      </c>
      <c r="I24">
        <f>Bawana_NG!R24</f>
        <v>13.82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4.78</v>
      </c>
      <c r="AB24" s="117">
        <f>-STOA!R24</f>
        <v>0</v>
      </c>
      <c r="AC24">
        <f t="shared" si="0"/>
        <v>0.35006400000000004</v>
      </c>
      <c r="AD24">
        <f t="shared" si="1"/>
        <v>39.429935999999998</v>
      </c>
      <c r="AE24">
        <f>'IDT-1'!D24</f>
        <v>0</v>
      </c>
      <c r="AF24" s="26"/>
      <c r="AG24">
        <f t="shared" si="2"/>
        <v>39.429935999999998</v>
      </c>
      <c r="AI24" s="75">
        <f>PXIL!L24</f>
        <v>0</v>
      </c>
      <c r="AJ24" s="75">
        <f>PXIL!R24</f>
        <v>0</v>
      </c>
      <c r="AK24" s="75">
        <f>RTM_IEX!L24</f>
        <v>11.48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9.6999999999999993</v>
      </c>
      <c r="H25">
        <f>PPCL_Spot!R25</f>
        <v>0</v>
      </c>
      <c r="I25">
        <f>Bawana_NG!R25</f>
        <v>21.82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4.78</v>
      </c>
      <c r="AB25" s="117">
        <f>-STOA!R25</f>
        <v>0</v>
      </c>
      <c r="AC25">
        <f t="shared" si="0"/>
        <v>0.49623200000000001</v>
      </c>
      <c r="AD25">
        <f t="shared" si="1"/>
        <v>55.893768000000001</v>
      </c>
      <c r="AE25">
        <f>'IDT-1'!D25</f>
        <v>0</v>
      </c>
      <c r="AF25" s="26"/>
      <c r="AG25">
        <f t="shared" si="2"/>
        <v>55.893768000000001</v>
      </c>
      <c r="AI25" s="75">
        <f>PXIL!L25</f>
        <v>0</v>
      </c>
      <c r="AJ25" s="75">
        <f>PXIL!R25</f>
        <v>0</v>
      </c>
      <c r="AK25" s="75">
        <f>RTM_IEX!L25</f>
        <v>20.09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9.6999999999999993</v>
      </c>
      <c r="H26">
        <f>PPCL_Spot!R26</f>
        <v>0</v>
      </c>
      <c r="I26">
        <f>Bawana_NG!R26</f>
        <v>14.82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4.78</v>
      </c>
      <c r="AB26" s="117">
        <f>-STOA!R26</f>
        <v>0</v>
      </c>
      <c r="AC26">
        <f t="shared" si="0"/>
        <v>0.38412000000000002</v>
      </c>
      <c r="AD26">
        <f t="shared" si="1"/>
        <v>43.265879999999996</v>
      </c>
      <c r="AE26">
        <f>'IDT-1'!D26</f>
        <v>0</v>
      </c>
      <c r="AF26" s="26"/>
      <c r="AG26">
        <f t="shared" si="2"/>
        <v>43.265879999999996</v>
      </c>
      <c r="AI26" s="75">
        <f>PXIL!L26</f>
        <v>0</v>
      </c>
      <c r="AJ26" s="75">
        <f>PXIL!R26</f>
        <v>0</v>
      </c>
      <c r="AK26" s="75">
        <f>RTM_IEX!L26</f>
        <v>14.35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3.64</v>
      </c>
      <c r="H27">
        <f>PPCL_Spot!R27</f>
        <v>4.8499999999999996</v>
      </c>
      <c r="I27">
        <f>Bawana_NG!R27</f>
        <v>13.58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14.35</v>
      </c>
      <c r="AB27" s="117">
        <f>-STOA!R27</f>
        <v>0</v>
      </c>
      <c r="AC27">
        <f t="shared" si="0"/>
        <v>0.32049600000000006</v>
      </c>
      <c r="AD27">
        <f t="shared" si="1"/>
        <v>36.099504000000003</v>
      </c>
      <c r="AE27">
        <f>'IDT-1'!D27</f>
        <v>0</v>
      </c>
      <c r="AF27" s="26"/>
      <c r="AG27">
        <f t="shared" si="2"/>
        <v>36.099504000000003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3.64</v>
      </c>
      <c r="H28">
        <f>PPCL_Spot!R28</f>
        <v>5.1493941889189507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14.35</v>
      </c>
      <c r="AB28" s="117">
        <f>-STOA!R28</f>
        <v>0</v>
      </c>
      <c r="AC28">
        <f t="shared" si="0"/>
        <v>0.27675466886248679</v>
      </c>
      <c r="AD28">
        <f t="shared" si="1"/>
        <v>31.172639520056464</v>
      </c>
      <c r="AE28">
        <f>'IDT-1'!D28</f>
        <v>0</v>
      </c>
      <c r="AF28" s="26"/>
      <c r="AG28">
        <f t="shared" si="2"/>
        <v>31.172639520056464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3.64</v>
      </c>
      <c r="H29">
        <f>PPCL_Spot!R29</f>
        <v>5.1493941889189507</v>
      </c>
      <c r="I29">
        <f>Bawana_NG!R29</f>
        <v>8.31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14.35</v>
      </c>
      <c r="AB29" s="117">
        <f>-STOA!R29</f>
        <v>0</v>
      </c>
      <c r="AC29">
        <f t="shared" si="0"/>
        <v>0.39458666886248678</v>
      </c>
      <c r="AD29">
        <f t="shared" si="1"/>
        <v>44.444807520056465</v>
      </c>
      <c r="AE29">
        <f>'IDT-1'!D29</f>
        <v>0</v>
      </c>
      <c r="AF29" s="26"/>
      <c r="AG29">
        <f t="shared" si="2"/>
        <v>44.444807520056465</v>
      </c>
      <c r="AI29" s="75">
        <f>PXIL!L29</f>
        <v>0</v>
      </c>
      <c r="AJ29" s="75">
        <f>PXIL!R29</f>
        <v>0</v>
      </c>
      <c r="AK29" s="75">
        <f>RTM_IEX!L29</f>
        <v>13.39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3.64</v>
      </c>
      <c r="H30">
        <f>PPCL_Spot!R30</f>
        <v>5.1493941889189507</v>
      </c>
      <c r="I30">
        <f>Bawana_NG!R30</f>
        <v>8.31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14.35</v>
      </c>
      <c r="AB30" s="117">
        <f>-STOA!R30</f>
        <v>0</v>
      </c>
      <c r="AC30">
        <f t="shared" si="0"/>
        <v>0.39458666886248678</v>
      </c>
      <c r="AD30">
        <f t="shared" si="1"/>
        <v>44.444807520056465</v>
      </c>
      <c r="AE30">
        <f>'IDT-1'!D30</f>
        <v>0</v>
      </c>
      <c r="AF30" s="26"/>
      <c r="AG30">
        <f t="shared" si="2"/>
        <v>44.444807520056465</v>
      </c>
      <c r="AI30" s="75">
        <f>PXIL!L30</f>
        <v>0</v>
      </c>
      <c r="AJ30" s="75">
        <f>PXIL!R30</f>
        <v>0</v>
      </c>
      <c r="AK30" s="75">
        <f>RTM_IEX!L30</f>
        <v>13.39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3.6344495544696742</v>
      </c>
      <c r="H31">
        <f>PPCL_Spot!R31</f>
        <v>4.5</v>
      </c>
      <c r="I31">
        <f>Bawana_NG!R31</f>
        <v>8.31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14.35</v>
      </c>
      <c r="AB31" s="117">
        <f>-STOA!R31</f>
        <v>0</v>
      </c>
      <c r="AC31">
        <f t="shared" si="0"/>
        <v>0.47303915607933311</v>
      </c>
      <c r="AD31">
        <f t="shared" si="1"/>
        <v>53.281410398390342</v>
      </c>
      <c r="AE31">
        <f>'IDT-1'!D31</f>
        <v>0</v>
      </c>
      <c r="AF31" s="26"/>
      <c r="AG31">
        <f t="shared" si="2"/>
        <v>53.281410398390342</v>
      </c>
      <c r="AI31" s="75">
        <f>PXIL!L31</f>
        <v>0</v>
      </c>
      <c r="AJ31" s="75">
        <f>PXIL!R31</f>
        <v>0</v>
      </c>
      <c r="AK31" s="75">
        <f>RTM_IEX!L31</f>
        <v>22.96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3.6344495544696742</v>
      </c>
      <c r="H32">
        <f>PPCL_Spot!R32</f>
        <v>4.1294838145231854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14.35</v>
      </c>
      <c r="AB32" s="117">
        <f>-STOA!R32</f>
        <v>0</v>
      </c>
      <c r="AC32">
        <f t="shared" si="0"/>
        <v>0.41090661364713721</v>
      </c>
      <c r="AD32">
        <f t="shared" si="1"/>
        <v>46.283026755345723</v>
      </c>
      <c r="AE32">
        <f>'IDT-1'!D32</f>
        <v>0</v>
      </c>
      <c r="AF32" s="26"/>
      <c r="AG32">
        <f t="shared" si="2"/>
        <v>46.283026755345723</v>
      </c>
      <c r="AI32" s="75">
        <f>PXIL!L32</f>
        <v>0</v>
      </c>
      <c r="AJ32" s="75">
        <f>PXIL!R32</f>
        <v>0</v>
      </c>
      <c r="AK32" s="75">
        <f>RTM_IEX!L32</f>
        <v>16.27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</v>
      </c>
      <c r="H33">
        <f>PPCL_Spot!R33</f>
        <v>5.1493941889189507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14.35</v>
      </c>
      <c r="AB33" s="117">
        <f>-STOA!R33</f>
        <v>0</v>
      </c>
      <c r="AC33">
        <f t="shared" si="0"/>
        <v>0.3609706688624868</v>
      </c>
      <c r="AD33">
        <f t="shared" si="1"/>
        <v>40.658423520056466</v>
      </c>
      <c r="AE33">
        <f>'IDT-1'!D33</f>
        <v>0</v>
      </c>
      <c r="AF33" s="26"/>
      <c r="AG33">
        <f t="shared" si="2"/>
        <v>40.658423520056466</v>
      </c>
      <c r="AI33" s="75">
        <f>PXIL!L33</f>
        <v>0</v>
      </c>
      <c r="AJ33" s="75">
        <f>PXIL!R33</f>
        <v>0</v>
      </c>
      <c r="AK33" s="75">
        <f>RTM_IEX!L33</f>
        <v>9.57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3.64</v>
      </c>
      <c r="H34">
        <f>PPCL_Spot!R34</f>
        <v>5.1493941889189507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14.35</v>
      </c>
      <c r="AB34" s="117">
        <f>-STOA!R34</f>
        <v>0</v>
      </c>
      <c r="AC34">
        <f t="shared" si="0"/>
        <v>0.3862266688624868</v>
      </c>
      <c r="AD34">
        <f t="shared" si="1"/>
        <v>43.503167520056465</v>
      </c>
      <c r="AE34">
        <f>'IDT-1'!D34</f>
        <v>0</v>
      </c>
      <c r="AF34" s="26"/>
      <c r="AG34">
        <f t="shared" si="2"/>
        <v>43.503167520056465</v>
      </c>
      <c r="AI34" s="75">
        <f>PXIL!L34</f>
        <v>0</v>
      </c>
      <c r="AJ34" s="75">
        <f>PXIL!R34</f>
        <v>0</v>
      </c>
      <c r="AK34" s="75">
        <f>RTM_IEX!L34</f>
        <v>12.44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3.64</v>
      </c>
      <c r="H35">
        <f>PPCL_Spot!R35</f>
        <v>5.1493941889189507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14.35</v>
      </c>
      <c r="AB35" s="117">
        <f>-STOA!R35</f>
        <v>0</v>
      </c>
      <c r="AC35">
        <f t="shared" si="0"/>
        <v>0.42749866886248677</v>
      </c>
      <c r="AD35">
        <f t="shared" si="1"/>
        <v>48.151895520056463</v>
      </c>
      <c r="AE35">
        <f>'IDT-1'!D35</f>
        <v>0</v>
      </c>
      <c r="AF35" s="26"/>
      <c r="AG35">
        <f t="shared" si="2"/>
        <v>48.151895520056463</v>
      </c>
      <c r="AI35" s="75">
        <f>PXIL!L35</f>
        <v>0</v>
      </c>
      <c r="AJ35" s="75">
        <f>PXIL!R35</f>
        <v>0</v>
      </c>
      <c r="AK35" s="75">
        <f>RTM_IEX!L35</f>
        <v>12.44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3.64</v>
      </c>
      <c r="H36">
        <f>PPCL_Spot!R36</f>
        <v>5.1493941889189507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14.35</v>
      </c>
      <c r="AB36" s="117">
        <f>-STOA!R36</f>
        <v>0</v>
      </c>
      <c r="AC36">
        <f t="shared" si="0"/>
        <v>0.43585866886248675</v>
      </c>
      <c r="AD36">
        <f t="shared" si="1"/>
        <v>49.093535520056463</v>
      </c>
      <c r="AE36">
        <f>'IDT-1'!D36</f>
        <v>0</v>
      </c>
      <c r="AF36" s="26"/>
      <c r="AG36">
        <f t="shared" si="2"/>
        <v>49.093535520056463</v>
      </c>
      <c r="AI36" s="75">
        <f>PXIL!L36</f>
        <v>0</v>
      </c>
      <c r="AJ36" s="75">
        <f>PXIL!R36</f>
        <v>0</v>
      </c>
      <c r="AK36" s="75">
        <f>RTM_IEX!L36</f>
        <v>13.39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3.64</v>
      </c>
      <c r="H37">
        <f>PPCL_Spot!R37</f>
        <v>5.1493941889189507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14.35</v>
      </c>
      <c r="AB37" s="117">
        <f>-STOA!R37</f>
        <v>0</v>
      </c>
      <c r="AC37">
        <f t="shared" si="0"/>
        <v>0.46956266886248677</v>
      </c>
      <c r="AD37">
        <f t="shared" si="1"/>
        <v>52.889831520056461</v>
      </c>
      <c r="AE37">
        <f>'IDT-1'!D37</f>
        <v>0</v>
      </c>
      <c r="AF37" s="26"/>
      <c r="AG37">
        <f t="shared" si="2"/>
        <v>52.889831520056461</v>
      </c>
      <c r="AI37" s="75">
        <f>PXIL!L37</f>
        <v>0</v>
      </c>
      <c r="AJ37" s="75">
        <f>PXIL!R37</f>
        <v>0</v>
      </c>
      <c r="AK37" s="75">
        <f>RTM_IEX!L37</f>
        <v>17.22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3.64</v>
      </c>
      <c r="H38">
        <f>PPCL_Spot!R38</f>
        <v>4.8499999999999996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14.35</v>
      </c>
      <c r="AB38" s="117">
        <f>-STOA!R38</f>
        <v>0</v>
      </c>
      <c r="AC38">
        <f t="shared" si="0"/>
        <v>0.37435200000000007</v>
      </c>
      <c r="AD38">
        <f t="shared" si="1"/>
        <v>42.165648000000004</v>
      </c>
      <c r="AE38">
        <f>'IDT-1'!D38</f>
        <v>0</v>
      </c>
      <c r="AF38" s="26"/>
      <c r="AG38">
        <f t="shared" si="2"/>
        <v>42.165648000000004</v>
      </c>
      <c r="AI38" s="75">
        <f>PXIL!L38</f>
        <v>0</v>
      </c>
      <c r="AJ38" s="75">
        <f>PXIL!R38</f>
        <v>0</v>
      </c>
      <c r="AK38" s="75">
        <f>RTM_IEX!L38</f>
        <v>6.7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3.6344495544696742</v>
      </c>
      <c r="H39">
        <f>PPCL_Spot!R39</f>
        <v>4.5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0.39647915607933321</v>
      </c>
      <c r="AD39">
        <f t="shared" si="1"/>
        <v>44.657970398390347</v>
      </c>
      <c r="AE39">
        <f>'IDT-1'!D39</f>
        <v>0</v>
      </c>
      <c r="AF39" s="26"/>
      <c r="AG39">
        <f t="shared" si="2"/>
        <v>44.657970398390347</v>
      </c>
      <c r="AI39" s="75">
        <f>PXIL!L39</f>
        <v>0</v>
      </c>
      <c r="AJ39" s="75">
        <f>PXIL!R39</f>
        <v>0</v>
      </c>
      <c r="AK39" s="75">
        <f>RTM_IEX!L39</f>
        <v>9.57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3.6344495544696742</v>
      </c>
      <c r="H40">
        <f>PPCL_Spot!R40</f>
        <v>4.5</v>
      </c>
      <c r="I40">
        <f>Bawana_NG!R40</f>
        <v>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14.35</v>
      </c>
      <c r="AB40" s="117">
        <f>-STOA!R40</f>
        <v>0</v>
      </c>
      <c r="AC40">
        <f t="shared" si="0"/>
        <v>0.39647915607933321</v>
      </c>
      <c r="AD40">
        <f t="shared" si="1"/>
        <v>44.657970398390347</v>
      </c>
      <c r="AE40">
        <f>'IDT-1'!D40</f>
        <v>0</v>
      </c>
      <c r="AF40" s="26"/>
      <c r="AG40">
        <f t="shared" si="2"/>
        <v>44.657970398390347</v>
      </c>
      <c r="AI40" s="75">
        <f>PXIL!L40</f>
        <v>0</v>
      </c>
      <c r="AJ40" s="75">
        <f>PXIL!R40</f>
        <v>0</v>
      </c>
      <c r="AK40" s="75">
        <f>RTM_IEX!L40</f>
        <v>9.57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3.64</v>
      </c>
      <c r="H41">
        <f>PPCL_Spot!R41</f>
        <v>5.1493941889189507</v>
      </c>
      <c r="I41">
        <f>Bawana_NG!R41</f>
        <v>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14.35</v>
      </c>
      <c r="AB41" s="117">
        <f>-STOA!R41</f>
        <v>0</v>
      </c>
      <c r="AC41">
        <f t="shared" si="0"/>
        <v>0.40224266886248677</v>
      </c>
      <c r="AD41">
        <f t="shared" si="1"/>
        <v>45.307151520056465</v>
      </c>
      <c r="AE41">
        <f>'IDT-1'!D41</f>
        <v>0</v>
      </c>
      <c r="AF41" s="26"/>
      <c r="AG41">
        <f t="shared" si="2"/>
        <v>45.307151520056465</v>
      </c>
      <c r="AI41" s="75">
        <f>PXIL!L41</f>
        <v>0</v>
      </c>
      <c r="AJ41" s="75">
        <f>PXIL!R41</f>
        <v>0</v>
      </c>
      <c r="AK41" s="75">
        <f>RTM_IEX!L41</f>
        <v>9.57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3.64</v>
      </c>
      <c r="H42">
        <f>PPCL_Spot!R42</f>
        <v>5.1493941889189507</v>
      </c>
      <c r="I42">
        <f>Bawana_NG!R42</f>
        <v>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14.35</v>
      </c>
      <c r="AB42" s="117">
        <f>-STOA!R42</f>
        <v>0</v>
      </c>
      <c r="AC42">
        <f t="shared" si="0"/>
        <v>0.40224266886248677</v>
      </c>
      <c r="AD42">
        <f t="shared" si="1"/>
        <v>45.307151520056465</v>
      </c>
      <c r="AE42">
        <f>'IDT-1'!D42</f>
        <v>0</v>
      </c>
      <c r="AF42" s="26"/>
      <c r="AG42">
        <f t="shared" si="2"/>
        <v>45.307151520056465</v>
      </c>
      <c r="AI42" s="75">
        <f>PXIL!L42</f>
        <v>0</v>
      </c>
      <c r="AJ42" s="75">
        <f>PXIL!R42</f>
        <v>0</v>
      </c>
      <c r="AK42" s="75">
        <f>RTM_IEX!L42</f>
        <v>9.57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5.1493941889189507</v>
      </c>
      <c r="I43">
        <f>Bawana_NG!R43</f>
        <v>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14.35</v>
      </c>
      <c r="AB43" s="117">
        <f>-STOA!R43</f>
        <v>0</v>
      </c>
      <c r="AC43">
        <f t="shared" si="0"/>
        <v>0.45275466886248678</v>
      </c>
      <c r="AD43">
        <f t="shared" si="1"/>
        <v>50.996639520056462</v>
      </c>
      <c r="AE43">
        <f>'IDT-1'!D43</f>
        <v>0</v>
      </c>
      <c r="AF43" s="26"/>
      <c r="AG43">
        <f t="shared" si="2"/>
        <v>50.996639520056462</v>
      </c>
      <c r="AI43" s="75">
        <f>PXIL!L43</f>
        <v>0</v>
      </c>
      <c r="AJ43" s="75">
        <f>PXIL!R43</f>
        <v>0</v>
      </c>
      <c r="AK43" s="75">
        <f>RTM_IEX!L43</f>
        <v>15.31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4.8499999999999996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14.35</v>
      </c>
      <c r="AB44" s="117">
        <f>-STOA!R44</f>
        <v>0</v>
      </c>
      <c r="AC44">
        <f t="shared" si="0"/>
        <v>0.39960800000000007</v>
      </c>
      <c r="AD44">
        <f t="shared" si="1"/>
        <v>45.010392000000003</v>
      </c>
      <c r="AE44">
        <f>'IDT-1'!D44</f>
        <v>0</v>
      </c>
      <c r="AF44" s="26"/>
      <c r="AG44">
        <f t="shared" si="2"/>
        <v>45.010392000000003</v>
      </c>
      <c r="AI44" s="75">
        <f>PXIL!L44</f>
        <v>0</v>
      </c>
      <c r="AJ44" s="75">
        <f>PXIL!R44</f>
        <v>0</v>
      </c>
      <c r="AK44" s="75">
        <f>RTM_IEX!L44</f>
        <v>9.57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3.6344495544696742</v>
      </c>
      <c r="H45">
        <f>PPCL_Spot!R45</f>
        <v>4.5</v>
      </c>
      <c r="I45">
        <f>Bawana_NG!R45</f>
        <v>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14.35</v>
      </c>
      <c r="AB45" s="117">
        <f>-STOA!R45</f>
        <v>0</v>
      </c>
      <c r="AC45">
        <f t="shared" si="0"/>
        <v>0.31226315607933319</v>
      </c>
      <c r="AD45">
        <f t="shared" si="1"/>
        <v>35.172186398390345</v>
      </c>
      <c r="AE45">
        <f>'IDT-1'!D45</f>
        <v>0</v>
      </c>
      <c r="AF45" s="26"/>
      <c r="AG45">
        <f t="shared" si="2"/>
        <v>35.172186398390345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3.6344495544696742</v>
      </c>
      <c r="H46">
        <f>PPCL_Spot!R46</f>
        <v>4.5</v>
      </c>
      <c r="I46">
        <f>Bawana_NG!R46</f>
        <v>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14.35</v>
      </c>
      <c r="AB46" s="117">
        <f>-STOA!R46</f>
        <v>0</v>
      </c>
      <c r="AC46">
        <f t="shared" si="0"/>
        <v>0.31226315607933319</v>
      </c>
      <c r="AD46">
        <f t="shared" si="1"/>
        <v>35.172186398390345</v>
      </c>
      <c r="AE46">
        <f>'IDT-1'!D46</f>
        <v>0</v>
      </c>
      <c r="AF46" s="26"/>
      <c r="AG46">
        <f t="shared" si="2"/>
        <v>35.172186398390345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5.1493941889189507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14.35</v>
      </c>
      <c r="AB47" s="117">
        <f>-STOA!R47</f>
        <v>0</v>
      </c>
      <c r="AC47">
        <f t="shared" si="0"/>
        <v>0.34407466886248678</v>
      </c>
      <c r="AD47">
        <f t="shared" si="1"/>
        <v>38.75531952005646</v>
      </c>
      <c r="AE47">
        <f>'IDT-1'!D47</f>
        <v>0</v>
      </c>
      <c r="AF47" s="26"/>
      <c r="AG47">
        <f t="shared" si="2"/>
        <v>38.75531952005646</v>
      </c>
      <c r="AI47" s="75">
        <f>PXIL!L47</f>
        <v>0</v>
      </c>
      <c r="AJ47" s="75">
        <f>PXIL!R47</f>
        <v>0</v>
      </c>
      <c r="AK47" s="75">
        <f>RTM_IEX!L47</f>
        <v>7.65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5.1493941889189507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14.35</v>
      </c>
      <c r="AB48" s="117">
        <f>-STOA!R48</f>
        <v>0</v>
      </c>
      <c r="AC48">
        <f t="shared" si="0"/>
        <v>0.34407466886248678</v>
      </c>
      <c r="AD48">
        <f t="shared" si="1"/>
        <v>38.75531952005646</v>
      </c>
      <c r="AE48">
        <f>'IDT-1'!D48</f>
        <v>0</v>
      </c>
      <c r="AF48" s="26"/>
      <c r="AG48">
        <f t="shared" si="2"/>
        <v>38.75531952005646</v>
      </c>
      <c r="AI48" s="75">
        <f>PXIL!L48</f>
        <v>0</v>
      </c>
      <c r="AJ48" s="75">
        <f>PXIL!R48</f>
        <v>0</v>
      </c>
      <c r="AK48" s="75">
        <f>RTM_IEX!L48</f>
        <v>7.65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5.1493941889189507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14.35</v>
      </c>
      <c r="AB49" s="117">
        <f>-STOA!R49</f>
        <v>0</v>
      </c>
      <c r="AC49">
        <f t="shared" si="0"/>
        <v>0.41984266886248678</v>
      </c>
      <c r="AD49">
        <f t="shared" si="1"/>
        <v>47.289551520056463</v>
      </c>
      <c r="AE49">
        <f>'IDT-1'!D49</f>
        <v>0</v>
      </c>
      <c r="AF49" s="26"/>
      <c r="AG49">
        <f t="shared" si="2"/>
        <v>47.289551520056463</v>
      </c>
      <c r="AI49" s="75">
        <f>PXIL!L49</f>
        <v>0</v>
      </c>
      <c r="AJ49" s="75">
        <f>PXIL!R49</f>
        <v>0</v>
      </c>
      <c r="AK49" s="75">
        <f>RTM_IEX!L49</f>
        <v>16.260000000000002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4.8499999999999996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14.35</v>
      </c>
      <c r="AB50" s="117">
        <f>-STOA!R50</f>
        <v>0</v>
      </c>
      <c r="AC50">
        <f t="shared" si="0"/>
        <v>0.34988800000000003</v>
      </c>
      <c r="AD50">
        <f t="shared" si="1"/>
        <v>39.410111999999998</v>
      </c>
      <c r="AE50">
        <f>'IDT-1'!D50</f>
        <v>0</v>
      </c>
      <c r="AF50" s="26"/>
      <c r="AG50">
        <f t="shared" si="2"/>
        <v>39.410111999999998</v>
      </c>
      <c r="AI50" s="75">
        <f>PXIL!L50</f>
        <v>0</v>
      </c>
      <c r="AJ50" s="75">
        <f>PXIL!R50</f>
        <v>0</v>
      </c>
      <c r="AK50" s="75">
        <f>RTM_IEX!L50</f>
        <v>8.61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5.1493941889189507</v>
      </c>
      <c r="I51">
        <f>Bawana_NG!R51</f>
        <v>8.27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14.35</v>
      </c>
      <c r="AB51" s="117">
        <f>-STOA!R51</f>
        <v>0</v>
      </c>
      <c r="AC51">
        <f t="shared" si="0"/>
        <v>0.36061866886248684</v>
      </c>
      <c r="AD51">
        <f t="shared" si="1"/>
        <v>40.618775520056467</v>
      </c>
      <c r="AE51">
        <f>'IDT-1'!D51</f>
        <v>0</v>
      </c>
      <c r="AF51" s="26"/>
      <c r="AG51">
        <f t="shared" si="2"/>
        <v>40.618775520056467</v>
      </c>
      <c r="AI51" s="75">
        <f>PXIL!L51</f>
        <v>0</v>
      </c>
      <c r="AJ51" s="75">
        <f>PXIL!R51</f>
        <v>0</v>
      </c>
      <c r="AK51" s="75">
        <f>RTM_IEX!L51</f>
        <v>9.57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5.1493941889189507</v>
      </c>
      <c r="I52">
        <f>Bawana_NG!R52</f>
        <v>8.27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14.35</v>
      </c>
      <c r="AB52" s="117">
        <f>-STOA!R52</f>
        <v>0</v>
      </c>
      <c r="AC52">
        <f t="shared" si="0"/>
        <v>0.35217066886248682</v>
      </c>
      <c r="AD52">
        <f t="shared" si="1"/>
        <v>39.667223520056467</v>
      </c>
      <c r="AE52">
        <f>'IDT-1'!D52</f>
        <v>0</v>
      </c>
      <c r="AF52" s="26"/>
      <c r="AG52">
        <f t="shared" si="2"/>
        <v>39.667223520056467</v>
      </c>
      <c r="AI52" s="75">
        <f>PXIL!L52</f>
        <v>0</v>
      </c>
      <c r="AJ52" s="75">
        <f>PXIL!R52</f>
        <v>0</v>
      </c>
      <c r="AK52" s="75">
        <f>RTM_IEX!L52</f>
        <v>8.61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3.64</v>
      </c>
      <c r="H53">
        <f>PPCL_Spot!R53</f>
        <v>3.38</v>
      </c>
      <c r="I53">
        <f>Bawana_NG!R53</f>
        <v>8.27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14.35</v>
      </c>
      <c r="AB53" s="117">
        <f>-STOA!R53</f>
        <v>0</v>
      </c>
      <c r="AC53">
        <f t="shared" si="0"/>
        <v>0.328152</v>
      </c>
      <c r="AD53">
        <f t="shared" si="1"/>
        <v>36.961847999999996</v>
      </c>
      <c r="AE53">
        <f>'IDT-1'!D53</f>
        <v>0</v>
      </c>
      <c r="AF53" s="26"/>
      <c r="AG53">
        <f t="shared" si="2"/>
        <v>36.961847999999996</v>
      </c>
      <c r="AI53" s="75">
        <f>PXIL!L53</f>
        <v>0</v>
      </c>
      <c r="AJ53" s="75">
        <f>PXIL!R53</f>
        <v>0</v>
      </c>
      <c r="AK53" s="75">
        <f>RTM_IEX!L53</f>
        <v>7.65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3.64</v>
      </c>
      <c r="H54">
        <f>PPCL_Spot!R54</f>
        <v>3.38</v>
      </c>
      <c r="I54">
        <f>Bawana_NG!R54</f>
        <v>8.27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14.35</v>
      </c>
      <c r="AB54" s="117">
        <f>-STOA!R54</f>
        <v>0</v>
      </c>
      <c r="AC54">
        <f t="shared" si="0"/>
        <v>0.31979200000000002</v>
      </c>
      <c r="AD54">
        <f t="shared" si="1"/>
        <v>36.020208000000004</v>
      </c>
      <c r="AE54">
        <f>'IDT-1'!D54</f>
        <v>0</v>
      </c>
      <c r="AF54" s="26"/>
      <c r="AG54">
        <f t="shared" si="2"/>
        <v>36.020208000000004</v>
      </c>
      <c r="AI54" s="75">
        <f>PXIL!L54</f>
        <v>0</v>
      </c>
      <c r="AJ54" s="75">
        <f>PXIL!R54</f>
        <v>0</v>
      </c>
      <c r="AK54" s="75">
        <f>RTM_IEX!L54</f>
        <v>6.7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3.64</v>
      </c>
      <c r="H55">
        <f>PPCL_Spot!R55</f>
        <v>5.15</v>
      </c>
      <c r="I55">
        <f>Bawana_NG!R55</f>
        <v>19.100000000000005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14.35</v>
      </c>
      <c r="AB55" s="117">
        <f>-STOA!R55</f>
        <v>0</v>
      </c>
      <c r="AC55">
        <f t="shared" si="0"/>
        <v>0.3969680000000001</v>
      </c>
      <c r="AD55">
        <f t="shared" si="1"/>
        <v>44.713032000000005</v>
      </c>
      <c r="AE55">
        <f>'IDT-1'!D55</f>
        <v>0</v>
      </c>
      <c r="AF55" s="26"/>
      <c r="AG55">
        <f t="shared" si="2"/>
        <v>44.713032000000005</v>
      </c>
      <c r="AI55" s="75">
        <f>PXIL!L55</f>
        <v>0</v>
      </c>
      <c r="AJ55" s="75">
        <f>PXIL!R55</f>
        <v>0</v>
      </c>
      <c r="AK55" s="75">
        <f>RTM_IEX!L55</f>
        <v>2.87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3.64</v>
      </c>
      <c r="H56">
        <f>PPCL_Spot!R56</f>
        <v>4.8499999999999996</v>
      </c>
      <c r="I56">
        <f>Bawana_NG!R56</f>
        <v>11.689506146761861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14.35</v>
      </c>
      <c r="AB56" s="117">
        <f>-STOA!R56</f>
        <v>0</v>
      </c>
      <c r="AC56">
        <f t="shared" si="0"/>
        <v>0.30385965409150439</v>
      </c>
      <c r="AD56">
        <f t="shared" si="1"/>
        <v>34.225646492670357</v>
      </c>
      <c r="AE56">
        <f>'IDT-1'!D56</f>
        <v>0</v>
      </c>
      <c r="AF56" s="26"/>
      <c r="AG56">
        <f t="shared" si="2"/>
        <v>34.225646492670357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3.64</v>
      </c>
      <c r="H57">
        <f>PPCL_Spot!R57</f>
        <v>5.15</v>
      </c>
      <c r="I57">
        <f>Bawana_NG!R57</f>
        <v>12.64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14.35</v>
      </c>
      <c r="AB57" s="117">
        <f>-STOA!R57</f>
        <v>0</v>
      </c>
      <c r="AC57">
        <f t="shared" si="0"/>
        <v>0.31486400000000003</v>
      </c>
      <c r="AD57">
        <f t="shared" si="1"/>
        <v>35.465136000000001</v>
      </c>
      <c r="AE57">
        <f>'IDT-1'!D57</f>
        <v>0</v>
      </c>
      <c r="AF57" s="26"/>
      <c r="AG57">
        <f t="shared" si="2"/>
        <v>35.465136000000001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3.64</v>
      </c>
      <c r="H58">
        <f>PPCL_Spot!R58</f>
        <v>5.15</v>
      </c>
      <c r="I58">
        <f>Bawana_NG!R58</f>
        <v>10.74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14.35</v>
      </c>
      <c r="AB58" s="117">
        <f>-STOA!R58</f>
        <v>0</v>
      </c>
      <c r="AC58">
        <f t="shared" si="0"/>
        <v>0.29814400000000002</v>
      </c>
      <c r="AD58">
        <f t="shared" si="1"/>
        <v>33.581856000000002</v>
      </c>
      <c r="AE58">
        <f>'IDT-1'!D58</f>
        <v>0</v>
      </c>
      <c r="AF58" s="26"/>
      <c r="AG58">
        <f t="shared" si="2"/>
        <v>33.581856000000002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3.64</v>
      </c>
      <c r="H59">
        <f>PPCL_Spot!R59</f>
        <v>5.15</v>
      </c>
      <c r="I59">
        <f>Bawana_NG!R59</f>
        <v>10.74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14.35</v>
      </c>
      <c r="AB59" s="117">
        <f>-STOA!R59</f>
        <v>0</v>
      </c>
      <c r="AC59">
        <f t="shared" si="0"/>
        <v>0.29814400000000002</v>
      </c>
      <c r="AD59">
        <f t="shared" si="1"/>
        <v>33.581856000000002</v>
      </c>
      <c r="AE59">
        <f>'IDT-1'!D59</f>
        <v>0</v>
      </c>
      <c r="AF59" s="26"/>
      <c r="AG59">
        <f t="shared" si="2"/>
        <v>33.581856000000002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3.64</v>
      </c>
      <c r="H60">
        <f>PPCL_Spot!R60</f>
        <v>5.15</v>
      </c>
      <c r="I60">
        <f>Bawana_NG!R60</f>
        <v>9.7799999999999976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14.35</v>
      </c>
      <c r="AB60" s="117">
        <f>-STOA!R60</f>
        <v>0</v>
      </c>
      <c r="AC60">
        <f t="shared" si="0"/>
        <v>0.28969600000000001</v>
      </c>
      <c r="AD60">
        <f t="shared" si="1"/>
        <v>32.630304000000002</v>
      </c>
      <c r="AE60">
        <f>'IDT-1'!D60</f>
        <v>0</v>
      </c>
      <c r="AF60" s="26"/>
      <c r="AG60">
        <f t="shared" si="2"/>
        <v>32.630304000000002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3.64</v>
      </c>
      <c r="H61">
        <f>PPCL_Spot!R61</f>
        <v>5.15</v>
      </c>
      <c r="I61">
        <f>Bawana_NG!R61</f>
        <v>14.519388193654406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14.35</v>
      </c>
      <c r="AB61" s="117">
        <f>-STOA!R61</f>
        <v>0</v>
      </c>
      <c r="AC61">
        <f t="shared" si="0"/>
        <v>0.38191461610415883</v>
      </c>
      <c r="AD61">
        <f t="shared" si="1"/>
        <v>43.017473577550248</v>
      </c>
      <c r="AE61">
        <f>'IDT-1'!D61</f>
        <v>0</v>
      </c>
      <c r="AF61" s="26"/>
      <c r="AG61">
        <f t="shared" si="2"/>
        <v>43.017473577550248</v>
      </c>
      <c r="AI61" s="75">
        <f>PXIL!L61</f>
        <v>0</v>
      </c>
      <c r="AJ61" s="75">
        <f>PXIL!R61</f>
        <v>0</v>
      </c>
      <c r="AK61" s="75">
        <f>RTM_IEX!L61</f>
        <v>5.74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3.64</v>
      </c>
      <c r="H62">
        <f>PPCL_Spot!R62</f>
        <v>4.8499999999999996</v>
      </c>
      <c r="I62">
        <f>Bawana_NG!R62</f>
        <v>7.82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14.35</v>
      </c>
      <c r="AB62" s="117">
        <f>-STOA!R62</f>
        <v>0</v>
      </c>
      <c r="AC62">
        <f t="shared" si="0"/>
        <v>0.30351200000000006</v>
      </c>
      <c r="AD62">
        <f t="shared" si="1"/>
        <v>34.186488000000004</v>
      </c>
      <c r="AE62">
        <f>'IDT-1'!D62</f>
        <v>0</v>
      </c>
      <c r="AF62" s="26"/>
      <c r="AG62">
        <f t="shared" si="2"/>
        <v>34.186488000000004</v>
      </c>
      <c r="AI62" s="75">
        <f>PXIL!L62</f>
        <v>0</v>
      </c>
      <c r="AJ62" s="75">
        <f>PXIL!R62</f>
        <v>0</v>
      </c>
      <c r="AK62" s="75">
        <f>RTM_IEX!L62</f>
        <v>3.83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3.64</v>
      </c>
      <c r="H63">
        <f>PPCL_Spot!R63</f>
        <v>5.15</v>
      </c>
      <c r="I63">
        <f>Bawana_NG!R63</f>
        <v>7.82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14.35</v>
      </c>
      <c r="AB63" s="117">
        <f>-STOA!R63</f>
        <v>0</v>
      </c>
      <c r="AC63">
        <f t="shared" si="0"/>
        <v>0.32296000000000002</v>
      </c>
      <c r="AD63">
        <f t="shared" si="1"/>
        <v>36.377040000000001</v>
      </c>
      <c r="AE63">
        <f>'IDT-1'!D63</f>
        <v>0</v>
      </c>
      <c r="AF63" s="26"/>
      <c r="AG63">
        <f t="shared" si="2"/>
        <v>36.377040000000001</v>
      </c>
      <c r="AI63" s="75">
        <f>PXIL!L63</f>
        <v>0</v>
      </c>
      <c r="AJ63" s="75">
        <f>PXIL!R63</f>
        <v>0</v>
      </c>
      <c r="AK63" s="75">
        <f>RTM_IEX!L63</f>
        <v>5.74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3.64</v>
      </c>
      <c r="H64">
        <f>PPCL_Spot!R64</f>
        <v>5.15</v>
      </c>
      <c r="I64">
        <f>Bawana_NG!R64</f>
        <v>7.82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14.35</v>
      </c>
      <c r="AB64" s="117">
        <f>-STOA!R64</f>
        <v>0</v>
      </c>
      <c r="AC64">
        <f t="shared" si="0"/>
        <v>0.31451200000000001</v>
      </c>
      <c r="AD64">
        <f t="shared" si="1"/>
        <v>35.425488000000001</v>
      </c>
      <c r="AE64">
        <f>'IDT-1'!D64</f>
        <v>0</v>
      </c>
      <c r="AF64" s="26"/>
      <c r="AG64">
        <f t="shared" si="2"/>
        <v>35.425488000000001</v>
      </c>
      <c r="AI64" s="75">
        <f>PXIL!L64</f>
        <v>0</v>
      </c>
      <c r="AJ64" s="75">
        <f>PXIL!R64</f>
        <v>0</v>
      </c>
      <c r="AK64" s="75">
        <f>RTM_IEX!L64</f>
        <v>4.78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3.64</v>
      </c>
      <c r="H65">
        <f>PPCL_Spot!R65</f>
        <v>5.15</v>
      </c>
      <c r="I65">
        <f>Bawana_NG!R65</f>
        <v>8.81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14.35</v>
      </c>
      <c r="AB65" s="117">
        <f>-STOA!R65</f>
        <v>0</v>
      </c>
      <c r="AC65">
        <f t="shared" si="0"/>
        <v>0.30641600000000002</v>
      </c>
      <c r="AD65">
        <f t="shared" si="1"/>
        <v>34.513584000000002</v>
      </c>
      <c r="AE65">
        <f>'IDT-1'!D65</f>
        <v>0</v>
      </c>
      <c r="AF65" s="26"/>
      <c r="AG65">
        <f t="shared" si="2"/>
        <v>34.513584000000002</v>
      </c>
      <c r="AI65" s="75">
        <f>PXIL!L65</f>
        <v>0</v>
      </c>
      <c r="AJ65" s="75">
        <f>PXIL!R65</f>
        <v>0</v>
      </c>
      <c r="AK65" s="75">
        <f>RTM_IEX!L65</f>
        <v>2.87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3.64</v>
      </c>
      <c r="H66">
        <f>PPCL_Spot!R66</f>
        <v>5.15</v>
      </c>
      <c r="I66">
        <f>Bawana_NG!R66</f>
        <v>10.74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14.35</v>
      </c>
      <c r="AB66" s="117">
        <f>-STOA!R66</f>
        <v>0</v>
      </c>
      <c r="AC66">
        <f t="shared" si="0"/>
        <v>0.29814400000000002</v>
      </c>
      <c r="AD66">
        <f t="shared" si="1"/>
        <v>33.581856000000002</v>
      </c>
      <c r="AE66">
        <f>'IDT-1'!D66</f>
        <v>0</v>
      </c>
      <c r="AF66" s="26"/>
      <c r="AG66">
        <f t="shared" si="2"/>
        <v>33.581856000000002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3.64</v>
      </c>
      <c r="H67">
        <f>PPCL_Spot!R67</f>
        <v>5.15</v>
      </c>
      <c r="I67">
        <f>Bawana_NG!R67</f>
        <v>16.638594119635016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14.35</v>
      </c>
      <c r="AB67" s="117">
        <f>-STOA!R67</f>
        <v>0</v>
      </c>
      <c r="AC67">
        <f t="shared" si="0"/>
        <v>0.35849962825278819</v>
      </c>
      <c r="AD67">
        <f t="shared" si="1"/>
        <v>40.380094491382231</v>
      </c>
      <c r="AE67">
        <f>'IDT-1'!D67</f>
        <v>0</v>
      </c>
      <c r="AF67" s="26"/>
      <c r="AG67">
        <f t="shared" si="2"/>
        <v>40.380094491382231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3.64</v>
      </c>
      <c r="H68">
        <f>PPCL_Spot!R68</f>
        <v>4.8499999999999996</v>
      </c>
      <c r="I68">
        <f>Bawana_NG!R68</f>
        <v>11.82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14.35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0.30500800000000006</v>
      </c>
      <c r="AD68">
        <f t="shared" ref="AD68:AD98" si="4">SUM(B68:AB68,AI68:AR68)-AC68</f>
        <v>34.354992000000003</v>
      </c>
      <c r="AE68">
        <f>'IDT-1'!D68</f>
        <v>0</v>
      </c>
      <c r="AF68" s="26"/>
      <c r="AG68">
        <f t="shared" ref="AG68:AG98" si="5">SUM(AD68:AF68)</f>
        <v>34.354992000000003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3.64</v>
      </c>
      <c r="H69">
        <f>PPCL_Spot!R69</f>
        <v>5.15</v>
      </c>
      <c r="I69">
        <f>Bawana_NG!R69</f>
        <v>14.759375343857121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14.35</v>
      </c>
      <c r="AB69" s="117">
        <f>-STOA!R69</f>
        <v>0</v>
      </c>
      <c r="AC69">
        <f t="shared" si="3"/>
        <v>0.33351450302594271</v>
      </c>
      <c r="AD69">
        <f t="shared" si="4"/>
        <v>37.565860840831178</v>
      </c>
      <c r="AE69">
        <f>'IDT-1'!D69</f>
        <v>0</v>
      </c>
      <c r="AF69" s="26"/>
      <c r="AG69">
        <f t="shared" si="5"/>
        <v>37.565860840831178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3.64</v>
      </c>
      <c r="H70">
        <f>PPCL_Spot!R70</f>
        <v>5.15</v>
      </c>
      <c r="I70">
        <f>Bawana_NG!R70</f>
        <v>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14.35</v>
      </c>
      <c r="AB70" s="117">
        <f>-STOA!R70</f>
        <v>0</v>
      </c>
      <c r="AC70">
        <f t="shared" si="3"/>
        <v>0.31803200000000004</v>
      </c>
      <c r="AD70">
        <f t="shared" si="4"/>
        <v>35.821967999999998</v>
      </c>
      <c r="AE70">
        <f>'IDT-1'!D70</f>
        <v>0</v>
      </c>
      <c r="AF70" s="26"/>
      <c r="AG70">
        <f t="shared" si="5"/>
        <v>35.821967999999998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3.64</v>
      </c>
      <c r="H71">
        <f>PPCL_Spot!R71</f>
        <v>5.15</v>
      </c>
      <c r="I71">
        <f>Bawana_NG!R71</f>
        <v>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14.35</v>
      </c>
      <c r="AB71" s="117">
        <f>-STOA!R71</f>
        <v>0</v>
      </c>
      <c r="AC71">
        <f t="shared" si="3"/>
        <v>0.31803200000000004</v>
      </c>
      <c r="AD71">
        <f t="shared" si="4"/>
        <v>35.821967999999998</v>
      </c>
      <c r="AE71">
        <f>'IDT-1'!D71</f>
        <v>0</v>
      </c>
      <c r="AF71" s="26"/>
      <c r="AG71">
        <f t="shared" si="5"/>
        <v>35.821967999999998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3.64</v>
      </c>
      <c r="H72">
        <f>PPCL_Spot!R72</f>
        <v>5.15</v>
      </c>
      <c r="I72">
        <f>Bawana_NG!R72</f>
        <v>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14.35</v>
      </c>
      <c r="AB72" s="117">
        <f>-STOA!R72</f>
        <v>0</v>
      </c>
      <c r="AC72">
        <f t="shared" si="3"/>
        <v>0.31803200000000004</v>
      </c>
      <c r="AD72">
        <f t="shared" si="4"/>
        <v>35.821967999999998</v>
      </c>
      <c r="AE72">
        <f>'IDT-1'!D72</f>
        <v>0</v>
      </c>
      <c r="AF72" s="26"/>
      <c r="AG72">
        <f t="shared" si="5"/>
        <v>35.821967999999998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3.64</v>
      </c>
      <c r="H73">
        <f>PPCL_Spot!R73</f>
        <v>5.15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14.35</v>
      </c>
      <c r="AB73" s="117">
        <f>-STOA!R73</f>
        <v>0</v>
      </c>
      <c r="AC73">
        <f t="shared" si="3"/>
        <v>0.40224800000000005</v>
      </c>
      <c r="AD73">
        <f t="shared" si="4"/>
        <v>45.307752000000001</v>
      </c>
      <c r="AE73">
        <f>'IDT-1'!D73</f>
        <v>0</v>
      </c>
      <c r="AF73" s="26"/>
      <c r="AG73">
        <f t="shared" si="5"/>
        <v>45.307752000000001</v>
      </c>
      <c r="AI73" s="75">
        <f>PXIL!L73</f>
        <v>0</v>
      </c>
      <c r="AJ73" s="75">
        <f>PXIL!R73</f>
        <v>0</v>
      </c>
      <c r="AK73" s="75">
        <f>RTM_IEX!L73</f>
        <v>9.57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3.64</v>
      </c>
      <c r="H74">
        <f>PPCL_Spot!R74</f>
        <v>5.15</v>
      </c>
      <c r="I74">
        <f>Bawana_NG!R74</f>
        <v>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14.35</v>
      </c>
      <c r="AB74" s="117">
        <f>-STOA!R74</f>
        <v>0</v>
      </c>
      <c r="AC74">
        <f t="shared" si="3"/>
        <v>0.31803200000000004</v>
      </c>
      <c r="AD74">
        <f t="shared" si="4"/>
        <v>35.821967999999998</v>
      </c>
      <c r="AE74">
        <f>'IDT-1'!D74</f>
        <v>0</v>
      </c>
      <c r="AF74" s="26"/>
      <c r="AG74">
        <f t="shared" si="5"/>
        <v>35.821967999999998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3.64</v>
      </c>
      <c r="H75">
        <f>PPCL_Spot!R75</f>
        <v>5.15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14.35</v>
      </c>
      <c r="AB75" s="117">
        <f>-STOA!R75</f>
        <v>0</v>
      </c>
      <c r="AC75">
        <f t="shared" si="3"/>
        <v>0.31803200000000004</v>
      </c>
      <c r="AD75">
        <f t="shared" si="4"/>
        <v>35.821967999999998</v>
      </c>
      <c r="AE75">
        <f>'IDT-1'!D75</f>
        <v>0</v>
      </c>
      <c r="AF75" s="26"/>
      <c r="AG75">
        <f t="shared" si="5"/>
        <v>35.821967999999998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3.64</v>
      </c>
      <c r="H76">
        <f>PPCL_Spot!R76</f>
        <v>5.15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14.35</v>
      </c>
      <c r="AB76" s="117">
        <f>-STOA!R76</f>
        <v>0</v>
      </c>
      <c r="AC76">
        <f t="shared" si="3"/>
        <v>0.31803200000000004</v>
      </c>
      <c r="AD76">
        <f t="shared" si="4"/>
        <v>35.821967999999998</v>
      </c>
      <c r="AE76">
        <f>'IDT-1'!D76</f>
        <v>0</v>
      </c>
      <c r="AF76" s="26"/>
      <c r="AG76">
        <f t="shared" si="5"/>
        <v>35.821967999999998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3.64</v>
      </c>
      <c r="H77">
        <f>PPCL_Spot!R77</f>
        <v>5.15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14.35</v>
      </c>
      <c r="AB77" s="117">
        <f>-STOA!R77</f>
        <v>0</v>
      </c>
      <c r="AC77">
        <f t="shared" si="3"/>
        <v>0.31803200000000004</v>
      </c>
      <c r="AD77">
        <f t="shared" si="4"/>
        <v>35.821967999999998</v>
      </c>
      <c r="AE77">
        <f>'IDT-1'!D77</f>
        <v>0</v>
      </c>
      <c r="AF77" s="26"/>
      <c r="AG77">
        <f t="shared" si="5"/>
        <v>35.821967999999998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3.64</v>
      </c>
      <c r="H78">
        <f>PPCL_Spot!R78</f>
        <v>5.15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14.35</v>
      </c>
      <c r="AB78" s="117">
        <f>-STOA!R78</f>
        <v>0</v>
      </c>
      <c r="AC78">
        <f t="shared" si="3"/>
        <v>0.31803200000000004</v>
      </c>
      <c r="AD78">
        <f t="shared" si="4"/>
        <v>35.821967999999998</v>
      </c>
      <c r="AE78">
        <f>'IDT-1'!D78</f>
        <v>0</v>
      </c>
      <c r="AF78" s="26"/>
      <c r="AG78">
        <f t="shared" si="5"/>
        <v>35.821967999999998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3.64</v>
      </c>
      <c r="H79">
        <f>PPCL_Spot!R79</f>
        <v>5.15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14.35</v>
      </c>
      <c r="AB79" s="117">
        <f>-STOA!R79</f>
        <v>0</v>
      </c>
      <c r="AC79">
        <f t="shared" si="3"/>
        <v>0.41148800000000008</v>
      </c>
      <c r="AD79">
        <f t="shared" si="4"/>
        <v>46.348512000000007</v>
      </c>
      <c r="AE79">
        <f>'IDT-1'!D79</f>
        <v>0</v>
      </c>
      <c r="AF79" s="26"/>
      <c r="AG79">
        <f t="shared" si="5"/>
        <v>46.348512000000007</v>
      </c>
      <c r="AI79" s="75">
        <f>PXIL!L79</f>
        <v>0</v>
      </c>
      <c r="AJ79" s="75">
        <f>PXIL!R79</f>
        <v>0</v>
      </c>
      <c r="AK79" s="75">
        <f>RTM_IEX!L79</f>
        <v>15.31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3.64</v>
      </c>
      <c r="H80">
        <f>PPCL_Spot!R80</f>
        <v>5.15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14.35</v>
      </c>
      <c r="AB80" s="117">
        <f>-STOA!R80</f>
        <v>0</v>
      </c>
      <c r="AC80">
        <f t="shared" si="3"/>
        <v>0.35252800000000006</v>
      </c>
      <c r="AD80">
        <f t="shared" si="4"/>
        <v>39.707472000000003</v>
      </c>
      <c r="AE80">
        <f>'IDT-1'!D80</f>
        <v>0</v>
      </c>
      <c r="AF80" s="26"/>
      <c r="AG80">
        <f t="shared" si="5"/>
        <v>39.707472000000003</v>
      </c>
      <c r="AI80" s="75">
        <f>PXIL!L80</f>
        <v>0</v>
      </c>
      <c r="AJ80" s="75">
        <f>PXIL!R80</f>
        <v>0</v>
      </c>
      <c r="AK80" s="75">
        <f>RTM_IEX!L80</f>
        <v>8.61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3.64</v>
      </c>
      <c r="H81">
        <f>PPCL_Spot!R81</f>
        <v>5.15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14.35</v>
      </c>
      <c r="AB81" s="117">
        <f>-STOA!R81</f>
        <v>0</v>
      </c>
      <c r="AC81">
        <f t="shared" si="3"/>
        <v>0.27676000000000006</v>
      </c>
      <c r="AD81">
        <f t="shared" si="4"/>
        <v>31.173240000000003</v>
      </c>
      <c r="AE81">
        <f>'IDT-1'!D81</f>
        <v>0</v>
      </c>
      <c r="AF81" s="26"/>
      <c r="AG81">
        <f t="shared" si="5"/>
        <v>31.173240000000003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3.64</v>
      </c>
      <c r="H82">
        <f>PPCL_Spot!R82</f>
        <v>5.15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14.35</v>
      </c>
      <c r="AB82" s="117">
        <f>-STOA!R82</f>
        <v>0</v>
      </c>
      <c r="AC82">
        <f t="shared" si="3"/>
        <v>0.27676000000000006</v>
      </c>
      <c r="AD82">
        <f t="shared" si="4"/>
        <v>31.173240000000003</v>
      </c>
      <c r="AE82">
        <f>'IDT-1'!D82</f>
        <v>0</v>
      </c>
      <c r="AF82" s="26"/>
      <c r="AG82">
        <f t="shared" si="5"/>
        <v>31.173240000000003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3.64</v>
      </c>
      <c r="H83">
        <f>PPCL_Spot!R83</f>
        <v>5.15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14.35</v>
      </c>
      <c r="AB83" s="117">
        <f>-STOA!R83</f>
        <v>0</v>
      </c>
      <c r="AC83">
        <f t="shared" si="3"/>
        <v>0.27676000000000006</v>
      </c>
      <c r="AD83">
        <f t="shared" si="4"/>
        <v>31.173240000000003</v>
      </c>
      <c r="AE83">
        <f>'IDT-1'!D83</f>
        <v>0</v>
      </c>
      <c r="AF83" s="26"/>
      <c r="AG83">
        <f t="shared" si="5"/>
        <v>31.173240000000003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3.64</v>
      </c>
      <c r="H84">
        <f>PPCL_Spot!R84</f>
        <v>5.15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14.35</v>
      </c>
      <c r="AB84" s="117">
        <f>-STOA!R84</f>
        <v>0</v>
      </c>
      <c r="AC84">
        <f t="shared" si="3"/>
        <v>0.27676000000000006</v>
      </c>
      <c r="AD84">
        <f t="shared" si="4"/>
        <v>31.173240000000003</v>
      </c>
      <c r="AE84">
        <f>'IDT-1'!D84</f>
        <v>0</v>
      </c>
      <c r="AF84" s="26"/>
      <c r="AG84">
        <f t="shared" si="5"/>
        <v>31.173240000000003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3.64</v>
      </c>
      <c r="H85">
        <f>PPCL_Spot!R85</f>
        <v>5.15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14.35</v>
      </c>
      <c r="AB85" s="117">
        <f>-STOA!R85</f>
        <v>0</v>
      </c>
      <c r="AC85">
        <f t="shared" si="3"/>
        <v>0.42829600000000007</v>
      </c>
      <c r="AD85">
        <f t="shared" si="4"/>
        <v>48.241703999999999</v>
      </c>
      <c r="AE85">
        <f>'IDT-1'!D85</f>
        <v>0</v>
      </c>
      <c r="AF85" s="26"/>
      <c r="AG85">
        <f t="shared" si="5"/>
        <v>48.241703999999999</v>
      </c>
      <c r="AI85" s="75">
        <f>PXIL!L85</f>
        <v>0</v>
      </c>
      <c r="AJ85" s="75">
        <f>PXIL!R85</f>
        <v>0</v>
      </c>
      <c r="AK85" s="75">
        <f>RTM_IEX!L85</f>
        <v>17.22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3.64</v>
      </c>
      <c r="H86">
        <f>PPCL_Spot!R86</f>
        <v>5.15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14.35</v>
      </c>
      <c r="AB86" s="117">
        <f>-STOA!R86</f>
        <v>0</v>
      </c>
      <c r="AC86">
        <f t="shared" si="3"/>
        <v>0.35252800000000006</v>
      </c>
      <c r="AD86">
        <f t="shared" si="4"/>
        <v>39.707472000000003</v>
      </c>
      <c r="AE86">
        <f>'IDT-1'!D86</f>
        <v>0</v>
      </c>
      <c r="AF86" s="26"/>
      <c r="AG86">
        <f t="shared" si="5"/>
        <v>39.707472000000003</v>
      </c>
      <c r="AI86" s="75">
        <f>PXIL!L86</f>
        <v>0</v>
      </c>
      <c r="AJ86" s="75">
        <f>PXIL!R86</f>
        <v>0</v>
      </c>
      <c r="AK86" s="75">
        <f>RTM_IEX!L86</f>
        <v>8.61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3.64</v>
      </c>
      <c r="H87">
        <f>PPCL_Spot!R87</f>
        <v>5.15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14.35</v>
      </c>
      <c r="AB87" s="117">
        <f>-STOA!R87</f>
        <v>0</v>
      </c>
      <c r="AC87">
        <f t="shared" si="3"/>
        <v>0.35252800000000006</v>
      </c>
      <c r="AD87">
        <f t="shared" si="4"/>
        <v>39.707472000000003</v>
      </c>
      <c r="AE87">
        <f>'IDT-1'!D87</f>
        <v>0</v>
      </c>
      <c r="AF87" s="26"/>
      <c r="AG87">
        <f t="shared" si="5"/>
        <v>39.707472000000003</v>
      </c>
      <c r="AI87" s="75">
        <f>PXIL!L87</f>
        <v>0</v>
      </c>
      <c r="AJ87" s="75">
        <f>PXIL!R87</f>
        <v>0</v>
      </c>
      <c r="AK87" s="75">
        <f>RTM_IEX!L87</f>
        <v>8.61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3.64</v>
      </c>
      <c r="H88">
        <f>PPCL_Spot!R88</f>
        <v>5.15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14.35</v>
      </c>
      <c r="AB88" s="117">
        <f>-STOA!R88</f>
        <v>0</v>
      </c>
      <c r="AC88">
        <f t="shared" si="3"/>
        <v>0.34408000000000005</v>
      </c>
      <c r="AD88">
        <f t="shared" si="4"/>
        <v>38.755920000000003</v>
      </c>
      <c r="AE88">
        <f>'IDT-1'!D88</f>
        <v>0</v>
      </c>
      <c r="AF88" s="26"/>
      <c r="AG88">
        <f t="shared" si="5"/>
        <v>38.755920000000003</v>
      </c>
      <c r="AI88" s="75">
        <f>PXIL!L88</f>
        <v>0</v>
      </c>
      <c r="AJ88" s="75">
        <f>PXIL!R88</f>
        <v>0</v>
      </c>
      <c r="AK88" s="75">
        <f>RTM_IEX!L88</f>
        <v>7.65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3.64</v>
      </c>
      <c r="H89">
        <f>PPCL_Spot!R89</f>
        <v>5.15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14.35</v>
      </c>
      <c r="AB89" s="117">
        <f>-STOA!R89</f>
        <v>0</v>
      </c>
      <c r="AC89">
        <f t="shared" si="3"/>
        <v>0.32727200000000006</v>
      </c>
      <c r="AD89">
        <f t="shared" si="4"/>
        <v>36.862728000000004</v>
      </c>
      <c r="AE89">
        <f>'IDT-1'!D89</f>
        <v>0</v>
      </c>
      <c r="AF89" s="26"/>
      <c r="AG89">
        <f t="shared" si="5"/>
        <v>36.862728000000004</v>
      </c>
      <c r="AI89" s="75">
        <f>PXIL!L89</f>
        <v>0</v>
      </c>
      <c r="AJ89" s="75">
        <f>PXIL!R89</f>
        <v>0</v>
      </c>
      <c r="AK89" s="75">
        <f>RTM_IEX!L89</f>
        <v>5.74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3.64</v>
      </c>
      <c r="H90">
        <f>PPCL_Spot!R90</f>
        <v>5.15</v>
      </c>
      <c r="I90">
        <f>Bawana_NG!R90</f>
        <v>12.64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14.35</v>
      </c>
      <c r="AB90" s="117">
        <f>-STOA!R90</f>
        <v>0</v>
      </c>
      <c r="AC90">
        <f t="shared" si="3"/>
        <v>0.32331200000000004</v>
      </c>
      <c r="AD90">
        <f t="shared" si="4"/>
        <v>36.416688000000001</v>
      </c>
      <c r="AE90">
        <f>'IDT-1'!D90</f>
        <v>0</v>
      </c>
      <c r="AF90" s="26"/>
      <c r="AG90">
        <f t="shared" si="5"/>
        <v>36.416688000000001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3.64</v>
      </c>
      <c r="H91">
        <f>PPCL_Spot!R91</f>
        <v>5.15</v>
      </c>
      <c r="I91">
        <f>Bawana_NG!R91</f>
        <v>16.37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14.35</v>
      </c>
      <c r="AB91" s="117">
        <f>-STOA!R91</f>
        <v>0</v>
      </c>
      <c r="AC91">
        <f t="shared" si="3"/>
        <v>0.37294400000000005</v>
      </c>
      <c r="AD91">
        <f t="shared" si="4"/>
        <v>42.007056000000006</v>
      </c>
      <c r="AE91">
        <f>'IDT-1'!D91</f>
        <v>0</v>
      </c>
      <c r="AF91" s="26"/>
      <c r="AG91">
        <f t="shared" si="5"/>
        <v>42.007056000000006</v>
      </c>
      <c r="AI91" s="75">
        <f>PXIL!L91</f>
        <v>0</v>
      </c>
      <c r="AJ91" s="75">
        <f>PXIL!R91</f>
        <v>0</v>
      </c>
      <c r="AK91" s="75">
        <f>RTM_IEX!L91</f>
        <v>2.87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3.64</v>
      </c>
      <c r="H92">
        <f>PPCL_Spot!R92</f>
        <v>5.15</v>
      </c>
      <c r="I92">
        <f>Bawana_NG!R92</f>
        <v>7.82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14.35</v>
      </c>
      <c r="AB92" s="117">
        <f>-STOA!R92</f>
        <v>0</v>
      </c>
      <c r="AC92">
        <f t="shared" si="3"/>
        <v>0.27244800000000002</v>
      </c>
      <c r="AD92">
        <f t="shared" si="4"/>
        <v>30.687552</v>
      </c>
      <c r="AE92">
        <f>'IDT-1'!D92</f>
        <v>0</v>
      </c>
      <c r="AF92" s="26"/>
      <c r="AG92">
        <f t="shared" si="5"/>
        <v>30.687552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3.64</v>
      </c>
      <c r="H93">
        <f>PPCL_Spot!R93</f>
        <v>5.15</v>
      </c>
      <c r="I93">
        <f>Bawana_NG!R93</f>
        <v>9.7799999999999976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14.35</v>
      </c>
      <c r="AB93" s="117">
        <f>-STOA!R93</f>
        <v>0</v>
      </c>
      <c r="AC93">
        <f t="shared" si="3"/>
        <v>0.28969600000000001</v>
      </c>
      <c r="AD93">
        <f t="shared" si="4"/>
        <v>32.630304000000002</v>
      </c>
      <c r="AE93">
        <f>'IDT-1'!D93</f>
        <v>0</v>
      </c>
      <c r="AF93" s="26"/>
      <c r="AG93">
        <f t="shared" si="5"/>
        <v>32.630304000000002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3.64</v>
      </c>
      <c r="H94">
        <f>PPCL_Spot!R94</f>
        <v>5.15</v>
      </c>
      <c r="I94">
        <f>Bawana_NG!R94</f>
        <v>6.82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14.35</v>
      </c>
      <c r="AB94" s="117">
        <f>-STOA!R94</f>
        <v>0</v>
      </c>
      <c r="AC94">
        <f t="shared" si="3"/>
        <v>0.26364800000000005</v>
      </c>
      <c r="AD94">
        <f t="shared" si="4"/>
        <v>29.696352000000001</v>
      </c>
      <c r="AE94">
        <f>'IDT-1'!D94</f>
        <v>0</v>
      </c>
      <c r="AF94" s="26"/>
      <c r="AG94">
        <f t="shared" si="5"/>
        <v>29.696352000000001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3.64</v>
      </c>
      <c r="H95">
        <f>PPCL_Spot!R95</f>
        <v>5.15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14.35</v>
      </c>
      <c r="AB95" s="117">
        <f>-STOA!R95</f>
        <v>0</v>
      </c>
      <c r="AC95">
        <f t="shared" si="3"/>
        <v>0.25484800000000002</v>
      </c>
      <c r="AD95">
        <f t="shared" si="4"/>
        <v>28.705152000000002</v>
      </c>
      <c r="AE95">
        <f>'IDT-1'!D95</f>
        <v>0</v>
      </c>
      <c r="AF95" s="26"/>
      <c r="AG95">
        <f t="shared" si="5"/>
        <v>28.705152000000002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3.64</v>
      </c>
      <c r="H96">
        <f>PPCL_Spot!R96</f>
        <v>5.15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14.35</v>
      </c>
      <c r="AB96" s="117">
        <f>-STOA!R96</f>
        <v>0</v>
      </c>
      <c r="AC96">
        <f t="shared" si="3"/>
        <v>0.25484800000000002</v>
      </c>
      <c r="AD96">
        <f t="shared" si="4"/>
        <v>28.705152000000002</v>
      </c>
      <c r="AE96">
        <f>'IDT-1'!D96</f>
        <v>0</v>
      </c>
      <c r="AF96" s="26"/>
      <c r="AG96">
        <f t="shared" si="5"/>
        <v>28.705152000000002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3.64</v>
      </c>
      <c r="H97">
        <f>PPCL_Spot!R97</f>
        <v>5.15</v>
      </c>
      <c r="I97">
        <f>Bawana_NG!R97</f>
        <v>6.82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14.35</v>
      </c>
      <c r="AB97" s="117">
        <f>-STOA!R97</f>
        <v>0</v>
      </c>
      <c r="AC97">
        <f t="shared" si="3"/>
        <v>0.28468000000000004</v>
      </c>
      <c r="AD97">
        <f t="shared" si="4"/>
        <v>32.06532</v>
      </c>
      <c r="AE97">
        <f>'IDT-1'!D97</f>
        <v>0</v>
      </c>
      <c r="AF97" s="26"/>
      <c r="AG97">
        <f t="shared" si="5"/>
        <v>32.06532</v>
      </c>
      <c r="AI97" s="75">
        <f>PXIL!L97</f>
        <v>0</v>
      </c>
      <c r="AJ97" s="75">
        <f>PXIL!R97</f>
        <v>0</v>
      </c>
      <c r="AK97" s="75">
        <f>RTM_IEX!L97</f>
        <v>2.39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3.64</v>
      </c>
      <c r="H98">
        <f>PPCL_Spot!R98</f>
        <v>5.15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14.35</v>
      </c>
      <c r="AB98" s="117">
        <f>-STOA!R98</f>
        <v>0</v>
      </c>
      <c r="AC98">
        <f t="shared" si="3"/>
        <v>0.2647915028248588</v>
      </c>
      <c r="AD98">
        <f t="shared" si="4"/>
        <v>27.57520849717514</v>
      </c>
      <c r="AE98">
        <f>'IDT-1'!D98</f>
        <v>0</v>
      </c>
      <c r="AF98" s="26"/>
      <c r="AG98">
        <f t="shared" si="5"/>
        <v>27.57520849717514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-1.1200000000000001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0.12358417433170425</v>
      </c>
      <c r="H99">
        <f t="shared" si="6"/>
        <v>9.0219947709306497E-2</v>
      </c>
      <c r="I99">
        <f t="shared" si="6"/>
        <v>0.23857745006400186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0.28698000000000007</v>
      </c>
      <c r="AB99" s="117">
        <f t="shared" si="6"/>
        <v>0</v>
      </c>
      <c r="AC99">
        <f t="shared" si="6"/>
        <v>7.6338157102303255E-3</v>
      </c>
      <c r="AD99">
        <f t="shared" si="6"/>
        <v>0.85928275639478291</v>
      </c>
      <c r="AE99">
        <f t="shared" ref="AE99:AR99" si="7">SUM(AE3:AE98)/4000</f>
        <v>0</v>
      </c>
      <c r="AG99">
        <f t="shared" si="7"/>
        <v>0.85928275639478291</v>
      </c>
      <c r="AI99">
        <f t="shared" si="7"/>
        <v>0</v>
      </c>
      <c r="AJ99">
        <f t="shared" si="7"/>
        <v>0</v>
      </c>
      <c r="AK99">
        <f t="shared" si="7"/>
        <v>0.12783499999999998</v>
      </c>
      <c r="AL99">
        <f t="shared" si="7"/>
        <v>-2.8000000000000003E-4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44682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44576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12.121994000000001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0.10667354720000001</v>
      </c>
      <c r="AD3">
        <f>SUM(B3:AB3,AI3:AR3)-AC3</f>
        <v>12.015320452800001</v>
      </c>
      <c r="AE3">
        <v>0</v>
      </c>
      <c r="AF3" s="26"/>
      <c r="AG3">
        <f>SUM(AD3:AF3)</f>
        <v>12.015320452800001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14.114058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0.12420371040000001</v>
      </c>
      <c r="AD4">
        <f t="shared" ref="AD4:AD67" si="1">SUM(B4:AB4,AI4:AR4)-AC4</f>
        <v>13.9898542896</v>
      </c>
      <c r="AE4">
        <v>0</v>
      </c>
      <c r="AF4" s="26"/>
      <c r="AG4">
        <f t="shared" ref="AG4:AG67" si="2">SUM(AD4:AF4)</f>
        <v>13.9898542896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13.190037999999999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0.1160723344</v>
      </c>
      <c r="AD5">
        <f t="shared" si="1"/>
        <v>13.073965665599999</v>
      </c>
      <c r="AE5">
        <v>0</v>
      </c>
      <c r="AF5" s="26"/>
      <c r="AG5">
        <f t="shared" si="2"/>
        <v>13.073965665599999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13.55373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0.119272824</v>
      </c>
      <c r="AD6">
        <f t="shared" si="1"/>
        <v>13.434457176</v>
      </c>
      <c r="AE6">
        <v>0</v>
      </c>
      <c r="AF6" s="26"/>
      <c r="AG6">
        <f t="shared" si="2"/>
        <v>13.434457176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12.864936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0.11321143680000001</v>
      </c>
      <c r="AD7">
        <f t="shared" si="1"/>
        <v>12.7517245632</v>
      </c>
      <c r="AE7">
        <v>0</v>
      </c>
      <c r="AF7" s="26"/>
      <c r="AG7">
        <f t="shared" si="2"/>
        <v>12.7517245632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7.9997819999999997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7.0398081599999995E-2</v>
      </c>
      <c r="AD8">
        <f t="shared" si="1"/>
        <v>7.9293839184000001</v>
      </c>
      <c r="AE8">
        <v>0</v>
      </c>
      <c r="AF8" s="26"/>
      <c r="AG8">
        <f t="shared" si="2"/>
        <v>7.9293839184000001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12.058223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0.10611236240000001</v>
      </c>
      <c r="AD9">
        <f t="shared" si="1"/>
        <v>11.952110637600001</v>
      </c>
      <c r="AE9">
        <v>0</v>
      </c>
      <c r="AF9" s="26"/>
      <c r="AG9">
        <f t="shared" si="2"/>
        <v>11.952110637600001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12.257213999999999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0.1078634832</v>
      </c>
      <c r="AD10">
        <f t="shared" si="1"/>
        <v>12.1493505168</v>
      </c>
      <c r="AE10">
        <v>0</v>
      </c>
      <c r="AF10" s="26"/>
      <c r="AG10">
        <f t="shared" si="2"/>
        <v>12.1493505168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14.345907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1.05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0.13548398160000003</v>
      </c>
      <c r="AD11">
        <f t="shared" si="1"/>
        <v>15.260423018400001</v>
      </c>
      <c r="AE11">
        <v>0</v>
      </c>
      <c r="AF11" s="26"/>
      <c r="AG11">
        <f t="shared" si="2"/>
        <v>15.260423018400001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13.490265000000001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0.11871433200000002</v>
      </c>
      <c r="AD12">
        <f t="shared" si="1"/>
        <v>13.371550668000001</v>
      </c>
      <c r="AE12">
        <v>0</v>
      </c>
      <c r="AF12" s="26"/>
      <c r="AG12">
        <f t="shared" si="2"/>
        <v>13.371550668000001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12.762779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0.11231245520000001</v>
      </c>
      <c r="AD13">
        <f t="shared" si="1"/>
        <v>12.6504665448</v>
      </c>
      <c r="AE13">
        <v>0</v>
      </c>
      <c r="AF13" s="26"/>
      <c r="AG13">
        <f t="shared" si="2"/>
        <v>12.6504665448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14.345907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0.56999999999999995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0.13125998160000002</v>
      </c>
      <c r="AD14">
        <f t="shared" si="1"/>
        <v>14.784647018400001</v>
      </c>
      <c r="AE14">
        <v>0</v>
      </c>
      <c r="AF14" s="26"/>
      <c r="AG14">
        <f t="shared" si="2"/>
        <v>14.784647018400001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10.714416999999999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9.4286869600000003E-2</v>
      </c>
      <c r="AD15">
        <f t="shared" si="1"/>
        <v>10.6201301304</v>
      </c>
      <c r="AE15">
        <v>0</v>
      </c>
      <c r="AF15" s="26"/>
      <c r="AG15">
        <f t="shared" si="2"/>
        <v>10.6201301304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14.345907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0.1262439816</v>
      </c>
      <c r="AD16">
        <f t="shared" si="1"/>
        <v>14.2196630184</v>
      </c>
      <c r="AE16">
        <v>0</v>
      </c>
      <c r="AF16" s="26"/>
      <c r="AG16">
        <f t="shared" si="2"/>
        <v>14.2196630184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14.345907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0.1262439816</v>
      </c>
      <c r="AD17">
        <f t="shared" si="1"/>
        <v>14.2196630184</v>
      </c>
      <c r="AE17">
        <v>0</v>
      </c>
      <c r="AF17" s="26"/>
      <c r="AG17">
        <f t="shared" si="2"/>
        <v>14.2196630184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14.345907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0.14472398160000002</v>
      </c>
      <c r="AD18">
        <f t="shared" si="1"/>
        <v>16.301183018400003</v>
      </c>
      <c r="AE18">
        <v>0</v>
      </c>
      <c r="AF18" s="26"/>
      <c r="AG18">
        <f t="shared" si="2"/>
        <v>16.301183018400003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13.215730000000001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0.11629842400000001</v>
      </c>
      <c r="AD19">
        <f t="shared" si="1"/>
        <v>13.099431576000001</v>
      </c>
      <c r="AE19">
        <v>0</v>
      </c>
      <c r="AF19" s="26"/>
      <c r="AG19">
        <f t="shared" si="2"/>
        <v>13.099431576000001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14.345907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2.2999999999999998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0.14648398160000001</v>
      </c>
      <c r="AD20">
        <f t="shared" si="1"/>
        <v>16.499423018400002</v>
      </c>
      <c r="AE20">
        <v>0</v>
      </c>
      <c r="AF20" s="26"/>
      <c r="AG20">
        <f t="shared" si="2"/>
        <v>16.499423018400002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14.345907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0.1304679816</v>
      </c>
      <c r="AD21">
        <f t="shared" si="1"/>
        <v>14.6954390184</v>
      </c>
      <c r="AE21">
        <v>0</v>
      </c>
      <c r="AF21" s="26"/>
      <c r="AG21">
        <f t="shared" si="2"/>
        <v>14.6954390184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10.278663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9.0452234399999998E-2</v>
      </c>
      <c r="AD22">
        <f t="shared" si="1"/>
        <v>10.188210765599999</v>
      </c>
      <c r="AE22">
        <v>0</v>
      </c>
      <c r="AF22" s="26"/>
      <c r="AG22">
        <f t="shared" si="2"/>
        <v>10.188210765599999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14.345907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0.15061998160000001</v>
      </c>
      <c r="AD23">
        <f t="shared" si="1"/>
        <v>16.965287018400002</v>
      </c>
      <c r="AE23">
        <v>0</v>
      </c>
      <c r="AF23" s="26"/>
      <c r="AG23">
        <f t="shared" si="2"/>
        <v>16.965287018400002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14.345907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0.15237998159999999</v>
      </c>
      <c r="AD24">
        <f t="shared" si="1"/>
        <v>17.1635270184</v>
      </c>
      <c r="AE24">
        <v>0</v>
      </c>
      <c r="AF24" s="26"/>
      <c r="AG24">
        <f t="shared" si="2"/>
        <v>17.1635270184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14.345907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5.45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0.1742039816</v>
      </c>
      <c r="AD25">
        <f t="shared" si="1"/>
        <v>19.621703018399998</v>
      </c>
      <c r="AE25">
        <v>0</v>
      </c>
      <c r="AF25" s="26"/>
      <c r="AG25">
        <f t="shared" si="2"/>
        <v>19.621703018399998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14.345907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1.1499999999999999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0.13636398160000002</v>
      </c>
      <c r="AD26">
        <f t="shared" si="1"/>
        <v>15.3595430184</v>
      </c>
      <c r="AE26">
        <v>0</v>
      </c>
      <c r="AF26" s="26"/>
      <c r="AG26">
        <f t="shared" si="2"/>
        <v>15.3595430184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13.836349999999999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0.12175988</v>
      </c>
      <c r="AD27">
        <f t="shared" si="1"/>
        <v>13.714590119999999</v>
      </c>
      <c r="AE27">
        <v>0</v>
      </c>
      <c r="AF27" s="26"/>
      <c r="AG27">
        <f t="shared" si="2"/>
        <v>13.714590119999999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14.345907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0.18854798160000003</v>
      </c>
      <c r="AD28">
        <f t="shared" si="1"/>
        <v>21.237359018400003</v>
      </c>
      <c r="AE28">
        <v>0</v>
      </c>
      <c r="AF28" s="26"/>
      <c r="AG28">
        <f t="shared" si="2"/>
        <v>21.237359018400003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14.345907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0.1330199816</v>
      </c>
      <c r="AD29">
        <f t="shared" si="1"/>
        <v>14.9828870184</v>
      </c>
      <c r="AE29">
        <v>0</v>
      </c>
      <c r="AF29" s="26"/>
      <c r="AG29">
        <f t="shared" si="2"/>
        <v>14.9828870184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4.0199999999999996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0.16161998160000002</v>
      </c>
      <c r="AD30">
        <f t="shared" si="1"/>
        <v>18.204287018399999</v>
      </c>
      <c r="AE30">
        <v>0</v>
      </c>
      <c r="AF30" s="26"/>
      <c r="AG30">
        <f t="shared" si="2"/>
        <v>18.204287018399999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14.345907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4.78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0.16830798160000002</v>
      </c>
      <c r="AD31">
        <f t="shared" si="1"/>
        <v>18.9575990184</v>
      </c>
      <c r="AE31">
        <v>0</v>
      </c>
      <c r="AF31" s="26"/>
      <c r="AG31">
        <f t="shared" si="2"/>
        <v>18.9575990184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14.345907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6.89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0.18687598160000002</v>
      </c>
      <c r="AD32">
        <f t="shared" si="1"/>
        <v>21.049031018400001</v>
      </c>
      <c r="AE32">
        <v>0</v>
      </c>
      <c r="AF32" s="26"/>
      <c r="AG32">
        <f t="shared" si="2"/>
        <v>21.049031018400001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14.345907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2.4900000000000002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0.14815598159999999</v>
      </c>
      <c r="AD33">
        <f t="shared" si="1"/>
        <v>16.6877510184</v>
      </c>
      <c r="AE33">
        <v>0</v>
      </c>
      <c r="AF33" s="26"/>
      <c r="AG33">
        <f t="shared" si="2"/>
        <v>16.6877510184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14.345907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2.2000000000000002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0.14560398160000002</v>
      </c>
      <c r="AD34">
        <f t="shared" si="1"/>
        <v>16.400303018399999</v>
      </c>
      <c r="AE34">
        <v>0</v>
      </c>
      <c r="AF34" s="26"/>
      <c r="AG34">
        <f t="shared" si="2"/>
        <v>16.400303018399999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14.345907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5.64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0.17587598160000001</v>
      </c>
      <c r="AD35">
        <f t="shared" si="1"/>
        <v>19.8100310184</v>
      </c>
      <c r="AE35">
        <v>0</v>
      </c>
      <c r="AF35" s="26"/>
      <c r="AG35">
        <f t="shared" si="2"/>
        <v>19.8100310184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13.294959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0.11699563920000002</v>
      </c>
      <c r="AD36">
        <f t="shared" si="1"/>
        <v>13.1779633608</v>
      </c>
      <c r="AE36">
        <v>0</v>
      </c>
      <c r="AF36" s="26"/>
      <c r="AG36">
        <f t="shared" si="2"/>
        <v>13.1779633608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14.345907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0.17763598160000002</v>
      </c>
      <c r="AD37">
        <f t="shared" si="1"/>
        <v>20.008271018399999</v>
      </c>
      <c r="AE37">
        <v>0</v>
      </c>
      <c r="AF37" s="26"/>
      <c r="AG37">
        <f t="shared" si="2"/>
        <v>20.008271018399999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14.345907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0.17842798160000001</v>
      </c>
      <c r="AD38">
        <f t="shared" si="1"/>
        <v>20.097479018400001</v>
      </c>
      <c r="AE38">
        <v>0</v>
      </c>
      <c r="AF38" s="26"/>
      <c r="AG38">
        <f t="shared" si="2"/>
        <v>20.097479018400001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14.345907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8.0399999999999991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0.19699598160000001</v>
      </c>
      <c r="AD39">
        <f t="shared" si="1"/>
        <v>22.188911018399999</v>
      </c>
      <c r="AE39">
        <v>0</v>
      </c>
      <c r="AF39" s="26"/>
      <c r="AG39">
        <f t="shared" si="2"/>
        <v>22.188911018399999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14.345907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0.16408398160000001</v>
      </c>
      <c r="AD40">
        <f t="shared" si="1"/>
        <v>18.4818230184</v>
      </c>
      <c r="AE40">
        <v>0</v>
      </c>
      <c r="AF40" s="26"/>
      <c r="AG40">
        <f t="shared" si="2"/>
        <v>18.4818230184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14.345907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0.17085998160000002</v>
      </c>
      <c r="AD41">
        <f t="shared" si="1"/>
        <v>19.245047018400001</v>
      </c>
      <c r="AE41">
        <v>0</v>
      </c>
      <c r="AF41" s="26"/>
      <c r="AG41">
        <f t="shared" si="2"/>
        <v>19.245047018400001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14.345907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0.1767559816</v>
      </c>
      <c r="AD42">
        <f t="shared" si="1"/>
        <v>19.909151018399999</v>
      </c>
      <c r="AE42">
        <v>0</v>
      </c>
      <c r="AF42" s="26"/>
      <c r="AG42">
        <f t="shared" si="2"/>
        <v>19.909151018399999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12.602276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0.11090002880000001</v>
      </c>
      <c r="AD43">
        <f t="shared" si="1"/>
        <v>12.4913759712</v>
      </c>
      <c r="AE43">
        <v>0</v>
      </c>
      <c r="AF43" s="26"/>
      <c r="AG43">
        <f t="shared" si="2"/>
        <v>12.4913759712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14.345907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1.82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0.1422599816</v>
      </c>
      <c r="AD44">
        <f t="shared" si="1"/>
        <v>16.023647018400002</v>
      </c>
      <c r="AE44">
        <v>0</v>
      </c>
      <c r="AF44" s="26"/>
      <c r="AG44">
        <f t="shared" si="2"/>
        <v>16.023647018400002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14.345907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0.12958798160000001</v>
      </c>
      <c r="AD45">
        <f t="shared" si="1"/>
        <v>14.596319018400001</v>
      </c>
      <c r="AE45">
        <v>0</v>
      </c>
      <c r="AF45" s="26"/>
      <c r="AG45">
        <f t="shared" si="2"/>
        <v>14.596319018400001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14.345907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5.64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0.17587598160000001</v>
      </c>
      <c r="AD46">
        <f t="shared" si="1"/>
        <v>19.8100310184</v>
      </c>
      <c r="AE46">
        <v>0</v>
      </c>
      <c r="AF46" s="26"/>
      <c r="AG46">
        <f t="shared" si="2"/>
        <v>19.8100310184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13.775957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0.12122842160000001</v>
      </c>
      <c r="AD47">
        <f t="shared" si="1"/>
        <v>13.6547285784</v>
      </c>
      <c r="AE47">
        <v>0</v>
      </c>
      <c r="AF47" s="26"/>
      <c r="AG47">
        <f t="shared" si="2"/>
        <v>13.6547285784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12.910283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0.1136104904</v>
      </c>
      <c r="AD48">
        <f t="shared" si="1"/>
        <v>12.7966725096</v>
      </c>
      <c r="AE48">
        <v>0</v>
      </c>
      <c r="AF48" s="26"/>
      <c r="AG48">
        <f t="shared" si="2"/>
        <v>12.7966725096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14.345907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0.13469198160000001</v>
      </c>
      <c r="AD49">
        <f t="shared" si="1"/>
        <v>15.171215018400002</v>
      </c>
      <c r="AE49">
        <v>0</v>
      </c>
      <c r="AF49" s="26"/>
      <c r="AG49">
        <f t="shared" si="2"/>
        <v>15.171215018400002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11.612028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0.10218584640000002</v>
      </c>
      <c r="AD50">
        <f t="shared" si="1"/>
        <v>11.509842153600001</v>
      </c>
      <c r="AE50">
        <v>0</v>
      </c>
      <c r="AF50" s="26"/>
      <c r="AG50">
        <f t="shared" si="2"/>
        <v>11.509842153600001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14.345907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2.39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0.14727598160000002</v>
      </c>
      <c r="AD51">
        <f t="shared" si="1"/>
        <v>16.588631018400001</v>
      </c>
      <c r="AE51">
        <v>0</v>
      </c>
      <c r="AF51" s="26"/>
      <c r="AG51">
        <f t="shared" si="2"/>
        <v>16.588631018400001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14.345907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0.86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0.13381198160000002</v>
      </c>
      <c r="AD52">
        <f t="shared" si="1"/>
        <v>15.072095018400001</v>
      </c>
      <c r="AE52">
        <v>0</v>
      </c>
      <c r="AF52" s="26"/>
      <c r="AG52">
        <f t="shared" si="2"/>
        <v>15.072095018400001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14.345907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4.97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0.1699799816</v>
      </c>
      <c r="AD53">
        <f t="shared" si="1"/>
        <v>19.145927018399998</v>
      </c>
      <c r="AE53">
        <v>0</v>
      </c>
      <c r="AF53" s="26"/>
      <c r="AG53">
        <f t="shared" si="2"/>
        <v>19.145927018399998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14.345907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4.4000000000000004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0.16496398160000003</v>
      </c>
      <c r="AD54">
        <f t="shared" si="1"/>
        <v>18.580943018400003</v>
      </c>
      <c r="AE54">
        <v>0</v>
      </c>
      <c r="AF54" s="26"/>
      <c r="AG54">
        <f t="shared" si="2"/>
        <v>18.580943018400003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14.345907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3.83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0.15994798160000004</v>
      </c>
      <c r="AD55">
        <f t="shared" si="1"/>
        <v>18.015959018400004</v>
      </c>
      <c r="AE55">
        <v>0</v>
      </c>
      <c r="AF55" s="26"/>
      <c r="AG55">
        <f t="shared" si="2"/>
        <v>18.015959018400004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14.345907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0.15651598160000002</v>
      </c>
      <c r="AD56">
        <f t="shared" si="1"/>
        <v>17.629391018400003</v>
      </c>
      <c r="AE56">
        <v>0</v>
      </c>
      <c r="AF56" s="26"/>
      <c r="AG56">
        <f t="shared" si="2"/>
        <v>17.629391018400003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12.801780000000001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0.11265566400000002</v>
      </c>
      <c r="AD57">
        <f t="shared" si="1"/>
        <v>12.689124336000001</v>
      </c>
      <c r="AE57">
        <v>0</v>
      </c>
      <c r="AF57" s="26"/>
      <c r="AG57">
        <f t="shared" si="2"/>
        <v>12.689124336000001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14.345907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0.12712398160000002</v>
      </c>
      <c r="AD58">
        <f t="shared" si="1"/>
        <v>14.3187830184</v>
      </c>
      <c r="AE58">
        <v>0</v>
      </c>
      <c r="AF58" s="26"/>
      <c r="AG58">
        <f t="shared" si="2"/>
        <v>14.3187830184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13.380431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0.1177477928</v>
      </c>
      <c r="AD59">
        <f t="shared" si="1"/>
        <v>13.2626832072</v>
      </c>
      <c r="AE59">
        <v>0</v>
      </c>
      <c r="AF59" s="26"/>
      <c r="AG59">
        <f t="shared" si="2"/>
        <v>13.2626832072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14.345907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0.17842798160000001</v>
      </c>
      <c r="AD60">
        <f t="shared" si="1"/>
        <v>20.097479018400001</v>
      </c>
      <c r="AE60">
        <v>0</v>
      </c>
      <c r="AF60" s="26"/>
      <c r="AG60">
        <f t="shared" si="2"/>
        <v>20.097479018400001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14.345907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3.06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0.15317198160000001</v>
      </c>
      <c r="AD61">
        <f t="shared" si="1"/>
        <v>17.252735018399999</v>
      </c>
      <c r="AE61">
        <v>0</v>
      </c>
      <c r="AF61" s="26"/>
      <c r="AG61">
        <f t="shared" si="2"/>
        <v>17.252735018399999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14.345907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4.97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0.1699799816</v>
      </c>
      <c r="AD62">
        <f t="shared" si="1"/>
        <v>19.145927018399998</v>
      </c>
      <c r="AE62">
        <v>0</v>
      </c>
      <c r="AF62" s="26"/>
      <c r="AG62">
        <f t="shared" si="2"/>
        <v>19.145927018399998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14.345907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0.15237998159999999</v>
      </c>
      <c r="AD63">
        <f t="shared" si="1"/>
        <v>17.1635270184</v>
      </c>
      <c r="AE63">
        <v>0</v>
      </c>
      <c r="AF63" s="26"/>
      <c r="AG63">
        <f t="shared" si="2"/>
        <v>17.1635270184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14.263097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0.12551525360000002</v>
      </c>
      <c r="AD64">
        <f t="shared" si="1"/>
        <v>14.1375817464</v>
      </c>
      <c r="AE64">
        <v>0</v>
      </c>
      <c r="AF64" s="26"/>
      <c r="AG64">
        <f t="shared" si="2"/>
        <v>14.1375817464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14.345907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0.18432398159999999</v>
      </c>
      <c r="AD65">
        <f t="shared" si="1"/>
        <v>20.7615830184</v>
      </c>
      <c r="AE65">
        <v>0</v>
      </c>
      <c r="AF65" s="26"/>
      <c r="AG65">
        <f t="shared" si="2"/>
        <v>20.7615830184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14.345907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4.88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0.16918798160000001</v>
      </c>
      <c r="AD66">
        <f t="shared" si="1"/>
        <v>19.056719018399999</v>
      </c>
      <c r="AE66">
        <v>0</v>
      </c>
      <c r="AF66" s="26"/>
      <c r="AG66">
        <f t="shared" si="2"/>
        <v>19.056719018399999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14.345907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0.18766798160000001</v>
      </c>
      <c r="AD67">
        <f t="shared" si="1"/>
        <v>21.1382390184</v>
      </c>
      <c r="AE67">
        <v>0</v>
      </c>
      <c r="AF67" s="26"/>
      <c r="AG67">
        <f t="shared" si="2"/>
        <v>21.1382390184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14.345907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0.15906798160000002</v>
      </c>
      <c r="AD68">
        <f t="shared" ref="AD68:AD98" si="4">SUM(B68:AB68,AI68:AR68)-AC68</f>
        <v>17.916839018400001</v>
      </c>
      <c r="AE68">
        <v>0</v>
      </c>
      <c r="AF68" s="26"/>
      <c r="AG68">
        <f t="shared" ref="AG68:AG98" si="5">SUM(AD68:AF68)</f>
        <v>17.916839018400001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14.345907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3.16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0.15405198160000003</v>
      </c>
      <c r="AD69">
        <f t="shared" si="4"/>
        <v>17.351855018400002</v>
      </c>
      <c r="AE69">
        <v>0</v>
      </c>
      <c r="AF69" s="26"/>
      <c r="AG69">
        <f t="shared" si="5"/>
        <v>17.351855018400002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14.345907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1.53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0.1397079816</v>
      </c>
      <c r="AD70">
        <f t="shared" si="4"/>
        <v>15.736199018399999</v>
      </c>
      <c r="AE70">
        <v>0</v>
      </c>
      <c r="AF70" s="26"/>
      <c r="AG70">
        <f t="shared" si="5"/>
        <v>15.736199018399999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14.345907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0.86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0.13381198160000002</v>
      </c>
      <c r="AD71">
        <f t="shared" si="4"/>
        <v>15.072095018400001</v>
      </c>
      <c r="AE71">
        <v>0</v>
      </c>
      <c r="AF71" s="26"/>
      <c r="AG71">
        <f t="shared" si="5"/>
        <v>15.072095018400001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14.345907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0.17763598160000002</v>
      </c>
      <c r="AD72">
        <f t="shared" si="4"/>
        <v>20.008271018399999</v>
      </c>
      <c r="AE72">
        <v>0</v>
      </c>
      <c r="AF72" s="26"/>
      <c r="AG72">
        <f t="shared" si="5"/>
        <v>20.008271018399999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14.345907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2.2000000000000002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0.14560398160000002</v>
      </c>
      <c r="AD73">
        <f t="shared" si="4"/>
        <v>16.400303018399999</v>
      </c>
      <c r="AE73">
        <v>0</v>
      </c>
      <c r="AF73" s="26"/>
      <c r="AG73">
        <f t="shared" si="5"/>
        <v>16.400303018399999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14.345907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0.21045998160000001</v>
      </c>
      <c r="AD74">
        <f t="shared" si="4"/>
        <v>23.705447018400001</v>
      </c>
      <c r="AE74">
        <v>0</v>
      </c>
      <c r="AF74" s="26"/>
      <c r="AG74">
        <f t="shared" si="5"/>
        <v>23.705447018400001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14.345907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5.26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0.17253198160000002</v>
      </c>
      <c r="AD75">
        <f t="shared" si="4"/>
        <v>19.433375018400003</v>
      </c>
      <c r="AE75">
        <v>0</v>
      </c>
      <c r="AF75" s="26"/>
      <c r="AG75">
        <f t="shared" si="5"/>
        <v>19.433375018400003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14.345907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4.1100000000000003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0.1624119816</v>
      </c>
      <c r="AD76">
        <f t="shared" si="4"/>
        <v>18.293495018400002</v>
      </c>
      <c r="AE76">
        <v>0</v>
      </c>
      <c r="AF76" s="26"/>
      <c r="AG76">
        <f t="shared" si="5"/>
        <v>18.293495018400002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14.345907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2.2000000000000002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0.14560398160000002</v>
      </c>
      <c r="AD77">
        <f t="shared" si="4"/>
        <v>16.400303018399999</v>
      </c>
      <c r="AE77">
        <v>0</v>
      </c>
      <c r="AF77" s="26"/>
      <c r="AG77">
        <f t="shared" si="5"/>
        <v>16.400303018399999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11.376801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0.1001158488</v>
      </c>
      <c r="AD78">
        <f t="shared" si="4"/>
        <v>11.276685151200001</v>
      </c>
      <c r="AE78">
        <v>0</v>
      </c>
      <c r="AF78" s="26"/>
      <c r="AG78">
        <f t="shared" si="5"/>
        <v>11.276685151200001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14.345907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0.15317198160000001</v>
      </c>
      <c r="AD79">
        <f t="shared" si="4"/>
        <v>17.252735018399999</v>
      </c>
      <c r="AE79">
        <v>0</v>
      </c>
      <c r="AF79" s="26"/>
      <c r="AG79">
        <f t="shared" si="5"/>
        <v>17.252735018399999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14.345907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0.1742039816</v>
      </c>
      <c r="AD80">
        <f t="shared" si="4"/>
        <v>19.621703018399998</v>
      </c>
      <c r="AE80">
        <v>0</v>
      </c>
      <c r="AF80" s="26"/>
      <c r="AG80">
        <f t="shared" si="5"/>
        <v>19.621703018399998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14.345907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0.21045998160000001</v>
      </c>
      <c r="AD81">
        <f t="shared" si="4"/>
        <v>23.705447018400001</v>
      </c>
      <c r="AE81">
        <v>0</v>
      </c>
      <c r="AF81" s="26"/>
      <c r="AG81">
        <f t="shared" si="5"/>
        <v>23.705447018400001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14.345907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0.17587598160000001</v>
      </c>
      <c r="AD82">
        <f t="shared" si="4"/>
        <v>19.8100310184</v>
      </c>
      <c r="AE82">
        <v>0</v>
      </c>
      <c r="AF82" s="26"/>
      <c r="AG82">
        <f t="shared" si="5"/>
        <v>19.8100310184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14.345907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7.75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0.19444398160000001</v>
      </c>
      <c r="AD83">
        <f t="shared" si="4"/>
        <v>21.901463018400001</v>
      </c>
      <c r="AE83">
        <v>0</v>
      </c>
      <c r="AF83" s="26"/>
      <c r="AG83">
        <f t="shared" si="5"/>
        <v>21.901463018400001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14.345907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0.17253198160000002</v>
      </c>
      <c r="AD84">
        <f t="shared" si="4"/>
        <v>19.433375018400003</v>
      </c>
      <c r="AE84">
        <v>0</v>
      </c>
      <c r="AF84" s="26"/>
      <c r="AG84">
        <f t="shared" si="5"/>
        <v>19.433375018400003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12.64015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0.11123332000000001</v>
      </c>
      <c r="AD85">
        <f t="shared" si="4"/>
        <v>12.52891668</v>
      </c>
      <c r="AE85">
        <v>0</v>
      </c>
      <c r="AF85" s="26"/>
      <c r="AG85">
        <f t="shared" si="5"/>
        <v>12.52891668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14.345907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6.31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0.18177198159999999</v>
      </c>
      <c r="AD86">
        <f t="shared" si="4"/>
        <v>20.474135018399998</v>
      </c>
      <c r="AE86">
        <v>0</v>
      </c>
      <c r="AF86" s="26"/>
      <c r="AG86">
        <f t="shared" si="5"/>
        <v>20.474135018399998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14.345907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4.1100000000000003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0.1624119816</v>
      </c>
      <c r="AD87">
        <f t="shared" si="4"/>
        <v>18.293495018400002</v>
      </c>
      <c r="AE87">
        <v>0</v>
      </c>
      <c r="AF87" s="26"/>
      <c r="AG87">
        <f t="shared" si="5"/>
        <v>18.293495018400002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14.345907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0.20033998159999999</v>
      </c>
      <c r="AD88">
        <f t="shared" si="4"/>
        <v>22.565567018399999</v>
      </c>
      <c r="AE88">
        <v>0</v>
      </c>
      <c r="AF88" s="26"/>
      <c r="AG88">
        <f t="shared" si="5"/>
        <v>22.565567018399999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14.345907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2.2999999999999998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0.14648398160000001</v>
      </c>
      <c r="AD89">
        <f t="shared" si="4"/>
        <v>16.499423018400002</v>
      </c>
      <c r="AE89">
        <v>0</v>
      </c>
      <c r="AF89" s="26"/>
      <c r="AG89">
        <f t="shared" si="5"/>
        <v>16.499423018400002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14.345907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0.15061998160000001</v>
      </c>
      <c r="AD90">
        <f t="shared" si="4"/>
        <v>16.965287018400002</v>
      </c>
      <c r="AE90">
        <v>0</v>
      </c>
      <c r="AF90" s="26"/>
      <c r="AG90">
        <f t="shared" si="5"/>
        <v>16.965287018400002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14.345907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0.1422599816</v>
      </c>
      <c r="AD91">
        <f t="shared" si="4"/>
        <v>16.023647018400002</v>
      </c>
      <c r="AE91">
        <v>0</v>
      </c>
      <c r="AF91" s="26"/>
      <c r="AG91">
        <f t="shared" si="5"/>
        <v>16.023647018400002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12.118513999999999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0.1066429232</v>
      </c>
      <c r="AD92">
        <f t="shared" si="4"/>
        <v>12.011871076799999</v>
      </c>
      <c r="AE92">
        <v>0</v>
      </c>
      <c r="AF92" s="26"/>
      <c r="AG92">
        <f t="shared" si="5"/>
        <v>12.011871076799999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14.345907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0.15827598160000003</v>
      </c>
      <c r="AD93">
        <f t="shared" si="4"/>
        <v>17.827631018400002</v>
      </c>
      <c r="AE93">
        <v>0</v>
      </c>
      <c r="AF93" s="26"/>
      <c r="AG93">
        <f t="shared" si="5"/>
        <v>17.827631018400002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14.345907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3.73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0.15906798160000002</v>
      </c>
      <c r="AD94">
        <f t="shared" si="4"/>
        <v>17.916839018400001</v>
      </c>
      <c r="AE94">
        <v>0</v>
      </c>
      <c r="AF94" s="26"/>
      <c r="AG94">
        <f t="shared" si="5"/>
        <v>17.916839018400001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14.345907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0.1699799816</v>
      </c>
      <c r="AD95">
        <f t="shared" si="4"/>
        <v>19.145927018399998</v>
      </c>
      <c r="AE95">
        <v>0</v>
      </c>
      <c r="AF95" s="26"/>
      <c r="AG95">
        <f t="shared" si="5"/>
        <v>19.145927018399998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14.345907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0.17341198160000001</v>
      </c>
      <c r="AD96">
        <f t="shared" si="4"/>
        <v>19.532495018399999</v>
      </c>
      <c r="AE96">
        <v>0</v>
      </c>
      <c r="AF96" s="26"/>
      <c r="AG96">
        <f t="shared" si="5"/>
        <v>19.532495018399999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14.345907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0.15484398160000001</v>
      </c>
      <c r="AD97">
        <f t="shared" si="4"/>
        <v>17.441063018400001</v>
      </c>
      <c r="AE97">
        <v>0</v>
      </c>
      <c r="AF97" s="26"/>
      <c r="AG97">
        <f t="shared" si="5"/>
        <v>17.441063018400001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14.345907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0.13381198160000002</v>
      </c>
      <c r="AD98">
        <f t="shared" si="4"/>
        <v>15.072095018400001</v>
      </c>
      <c r="AE98">
        <v>0</v>
      </c>
      <c r="AF98" s="26"/>
      <c r="AG98">
        <f t="shared" si="5"/>
        <v>15.072095018400001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0.33294846299999958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6.8635000000000002E-2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3.5339344744E-3</v>
      </c>
      <c r="AD99">
        <f t="shared" si="6"/>
        <v>0.39804952852559999</v>
      </c>
      <c r="AE99">
        <f t="shared" ref="AE99:AR99" si="8">SUM(AE3:AE98)/4000</f>
        <v>0</v>
      </c>
      <c r="AG99">
        <f t="shared" si="8"/>
        <v>0.39804952852559999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162</v>
      </c>
      <c r="C3" s="16">
        <f>'[1]15'!C5</f>
        <v>0</v>
      </c>
      <c r="D3" s="16">
        <f>'[1]15'!D5</f>
        <v>187</v>
      </c>
      <c r="E3" s="16">
        <f>'[1]15'!E5</f>
        <v>0</v>
      </c>
      <c r="F3" s="15">
        <f>SUM(B3:E3)</f>
        <v>349</v>
      </c>
      <c r="G3" s="15">
        <f>'[1]15'!H5</f>
        <v>162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162</v>
      </c>
      <c r="L3" s="18">
        <f>frq!C3</f>
        <v>1</v>
      </c>
      <c r="M3" s="16">
        <f t="shared" ref="M3:M34" si="0">IF($L3=1,G3,IF(AND($L3=0.985,G3&gt;0.985*B3),B3*0.985,IF(AND($L3=0.965,G3&gt;0.965*B3),0.965*B3,G3)))</f>
        <v>162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162</v>
      </c>
    </row>
    <row r="4" spans="1:18">
      <c r="A4" s="8" t="s">
        <v>46</v>
      </c>
      <c r="B4" s="15">
        <f>'[1]15'!B6</f>
        <v>160</v>
      </c>
      <c r="C4" s="16">
        <f>'[1]15'!C6</f>
        <v>0</v>
      </c>
      <c r="D4" s="16">
        <f>'[1]15'!D6</f>
        <v>187</v>
      </c>
      <c r="E4" s="16">
        <f>'[1]15'!E6</f>
        <v>0</v>
      </c>
      <c r="F4" s="15">
        <f>SUM(B4:E4)</f>
        <v>347</v>
      </c>
      <c r="G4" s="15">
        <f>'[1]15'!H6</f>
        <v>160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'[1]15'!B7</f>
        <v>160</v>
      </c>
      <c r="C5" s="16">
        <f>'[1]15'!C7</f>
        <v>0</v>
      </c>
      <c r="D5" s="16">
        <f>'[1]15'!D7</f>
        <v>187</v>
      </c>
      <c r="E5" s="16">
        <f>'[1]15'!E7</f>
        <v>0</v>
      </c>
      <c r="F5" s="15">
        <f t="shared" ref="F5:F68" si="6">SUM(B5:E5)</f>
        <v>347</v>
      </c>
      <c r="G5" s="15">
        <f>'[1]15'!H7</f>
        <v>160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'[1]15'!B8</f>
        <v>160</v>
      </c>
      <c r="C6" s="16">
        <f>'[1]15'!C8</f>
        <v>0</v>
      </c>
      <c r="D6" s="16">
        <f>'[1]15'!D8</f>
        <v>187</v>
      </c>
      <c r="E6" s="16">
        <f>'[1]15'!E8</f>
        <v>0</v>
      </c>
      <c r="F6" s="15">
        <f t="shared" si="6"/>
        <v>347</v>
      </c>
      <c r="G6" s="15">
        <f>'[1]15'!H8</f>
        <v>160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'[1]15'!B9</f>
        <v>160</v>
      </c>
      <c r="C7" s="16">
        <f>'[1]15'!C9</f>
        <v>0</v>
      </c>
      <c r="D7" s="16">
        <f>'[1]15'!D9</f>
        <v>187</v>
      </c>
      <c r="E7" s="16">
        <f>'[1]15'!E9</f>
        <v>0</v>
      </c>
      <c r="F7" s="15">
        <f t="shared" si="6"/>
        <v>347</v>
      </c>
      <c r="G7" s="15">
        <f>'[1]15'!H9</f>
        <v>160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'[1]15'!B10</f>
        <v>160</v>
      </c>
      <c r="C8" s="16">
        <f>'[1]15'!C10</f>
        <v>0</v>
      </c>
      <c r="D8" s="16">
        <f>'[1]15'!D10</f>
        <v>187</v>
      </c>
      <c r="E8" s="16">
        <f>'[1]15'!E10</f>
        <v>0</v>
      </c>
      <c r="F8" s="15">
        <f t="shared" si="6"/>
        <v>347</v>
      </c>
      <c r="G8" s="15">
        <f>'[1]15'!H10</f>
        <v>160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'[1]15'!B11</f>
        <v>162</v>
      </c>
      <c r="C9" s="16">
        <f>'[1]15'!C11</f>
        <v>0</v>
      </c>
      <c r="D9" s="16">
        <f>'[1]15'!D11</f>
        <v>187</v>
      </c>
      <c r="E9" s="16">
        <f>'[1]15'!E11</f>
        <v>0</v>
      </c>
      <c r="F9" s="15">
        <f t="shared" si="6"/>
        <v>349</v>
      </c>
      <c r="G9" s="15">
        <f>'[1]15'!H11</f>
        <v>162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162</v>
      </c>
      <c r="L9" s="18">
        <f>frq!C9</f>
        <v>1</v>
      </c>
      <c r="M9" s="16">
        <f t="shared" si="0"/>
        <v>162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162</v>
      </c>
    </row>
    <row r="10" spans="1:18">
      <c r="A10" s="8" t="s">
        <v>52</v>
      </c>
      <c r="B10" s="15">
        <f>'[1]15'!B12</f>
        <v>156</v>
      </c>
      <c r="C10" s="16">
        <f>'[1]15'!C12</f>
        <v>0</v>
      </c>
      <c r="D10" s="16">
        <f>'[1]15'!D12</f>
        <v>187</v>
      </c>
      <c r="E10" s="16">
        <f>'[1]15'!E12</f>
        <v>0</v>
      </c>
      <c r="F10" s="15">
        <f t="shared" si="6"/>
        <v>343</v>
      </c>
      <c r="G10" s="15">
        <f>'[1]15'!H12</f>
        <v>156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'[1]15'!B13</f>
        <v>160</v>
      </c>
      <c r="C11" s="16">
        <f>'[1]15'!C13</f>
        <v>0</v>
      </c>
      <c r="D11" s="16">
        <f>'[1]15'!D13</f>
        <v>187</v>
      </c>
      <c r="E11" s="16">
        <f>'[1]15'!E13</f>
        <v>0</v>
      </c>
      <c r="F11" s="15">
        <f t="shared" si="6"/>
        <v>347</v>
      </c>
      <c r="G11" s="15">
        <f>'[1]15'!H13</f>
        <v>160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'[1]15'!B14</f>
        <v>160</v>
      </c>
      <c r="C12" s="16">
        <f>'[1]15'!C14</f>
        <v>0</v>
      </c>
      <c r="D12" s="16">
        <f>'[1]15'!D14</f>
        <v>187</v>
      </c>
      <c r="E12" s="16">
        <f>'[1]15'!E14</f>
        <v>0</v>
      </c>
      <c r="F12" s="15">
        <f t="shared" si="6"/>
        <v>347</v>
      </c>
      <c r="G12" s="15">
        <f>'[1]15'!H14</f>
        <v>160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'[1]15'!B15</f>
        <v>160</v>
      </c>
      <c r="C13" s="16">
        <f>'[1]15'!C15</f>
        <v>0</v>
      </c>
      <c r="D13" s="16">
        <f>'[1]15'!D15</f>
        <v>187</v>
      </c>
      <c r="E13" s="16">
        <f>'[1]15'!E15</f>
        <v>0</v>
      </c>
      <c r="F13" s="15">
        <f t="shared" si="6"/>
        <v>347</v>
      </c>
      <c r="G13" s="15">
        <f>'[1]15'!H15</f>
        <v>160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'[1]15'!B16</f>
        <v>160</v>
      </c>
      <c r="C14" s="16">
        <f>'[1]15'!C16</f>
        <v>0</v>
      </c>
      <c r="D14" s="16">
        <f>'[1]15'!D16</f>
        <v>187</v>
      </c>
      <c r="E14" s="16">
        <f>'[1]15'!E16</f>
        <v>0</v>
      </c>
      <c r="F14" s="15">
        <f t="shared" si="6"/>
        <v>347</v>
      </c>
      <c r="G14" s="15">
        <f>'[1]15'!H16</f>
        <v>160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'[1]15'!B17</f>
        <v>156</v>
      </c>
      <c r="C15" s="16">
        <f>'[1]15'!C17</f>
        <v>0</v>
      </c>
      <c r="D15" s="16">
        <f>'[1]15'!D17</f>
        <v>187</v>
      </c>
      <c r="E15" s="16">
        <f>'[1]15'!E17</f>
        <v>0</v>
      </c>
      <c r="F15" s="15">
        <f t="shared" si="6"/>
        <v>343</v>
      </c>
      <c r="G15" s="15">
        <f>'[1]15'!H17</f>
        <v>156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'[1]15'!B18</f>
        <v>160</v>
      </c>
      <c r="C16" s="16">
        <f>'[1]15'!C18</f>
        <v>0</v>
      </c>
      <c r="D16" s="16">
        <f>'[1]15'!D18</f>
        <v>187</v>
      </c>
      <c r="E16" s="16">
        <f>'[1]15'!E18</f>
        <v>0</v>
      </c>
      <c r="F16" s="15">
        <f t="shared" si="6"/>
        <v>347</v>
      </c>
      <c r="G16" s="15">
        <f>'[1]15'!H18</f>
        <v>160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'[1]15'!B19</f>
        <v>160</v>
      </c>
      <c r="C17" s="16">
        <f>'[1]15'!C19</f>
        <v>0</v>
      </c>
      <c r="D17" s="16">
        <f>'[1]15'!D19</f>
        <v>187</v>
      </c>
      <c r="E17" s="16">
        <f>'[1]15'!E19</f>
        <v>0</v>
      </c>
      <c r="F17" s="15">
        <f t="shared" si="6"/>
        <v>347</v>
      </c>
      <c r="G17" s="15">
        <f>'[1]15'!H19</f>
        <v>160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'[1]15'!B20</f>
        <v>160</v>
      </c>
      <c r="C18" s="16">
        <f>'[1]15'!C20</f>
        <v>0</v>
      </c>
      <c r="D18" s="16">
        <f>'[1]15'!D20</f>
        <v>187</v>
      </c>
      <c r="E18" s="16">
        <f>'[1]15'!E20</f>
        <v>0</v>
      </c>
      <c r="F18" s="15">
        <f t="shared" si="6"/>
        <v>347</v>
      </c>
      <c r="G18" s="15">
        <f>'[1]15'!H20</f>
        <v>160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'[1]15'!B21</f>
        <v>160</v>
      </c>
      <c r="C19" s="16">
        <f>'[1]15'!C21</f>
        <v>0</v>
      </c>
      <c r="D19" s="16">
        <f>'[1]15'!D21</f>
        <v>187</v>
      </c>
      <c r="E19" s="16">
        <f>'[1]15'!E21</f>
        <v>0</v>
      </c>
      <c r="F19" s="15">
        <f t="shared" si="6"/>
        <v>347</v>
      </c>
      <c r="G19" s="15">
        <f>'[1]15'!H21</f>
        <v>160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'[1]15'!B22</f>
        <v>160</v>
      </c>
      <c r="C20" s="16">
        <f>'[1]15'!C22</f>
        <v>0</v>
      </c>
      <c r="D20" s="16">
        <f>'[1]15'!D22</f>
        <v>187</v>
      </c>
      <c r="E20" s="16">
        <f>'[1]15'!E22</f>
        <v>0</v>
      </c>
      <c r="F20" s="15">
        <f t="shared" si="6"/>
        <v>347</v>
      </c>
      <c r="G20" s="15">
        <f>'[1]15'!H22</f>
        <v>160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'[1]15'!B23</f>
        <v>156</v>
      </c>
      <c r="C21" s="16">
        <f>'[1]15'!C23</f>
        <v>0</v>
      </c>
      <c r="D21" s="16">
        <f>'[1]15'!D23</f>
        <v>187</v>
      </c>
      <c r="E21" s="16">
        <f>'[1]15'!E23</f>
        <v>0</v>
      </c>
      <c r="F21" s="15">
        <f t="shared" si="6"/>
        <v>343</v>
      </c>
      <c r="G21" s="15">
        <f>'[1]15'!H23</f>
        <v>156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'[1]15'!B24</f>
        <v>160</v>
      </c>
      <c r="C22" s="16">
        <f>'[1]15'!C24</f>
        <v>0</v>
      </c>
      <c r="D22" s="16">
        <f>'[1]15'!D24</f>
        <v>187</v>
      </c>
      <c r="E22" s="16">
        <f>'[1]15'!E24</f>
        <v>0</v>
      </c>
      <c r="F22" s="15">
        <f t="shared" si="6"/>
        <v>347</v>
      </c>
      <c r="G22" s="15">
        <f>'[1]15'!H24</f>
        <v>160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'[1]15'!B25</f>
        <v>160</v>
      </c>
      <c r="C23" s="16">
        <f>'[1]15'!C25</f>
        <v>0</v>
      </c>
      <c r="D23" s="16">
        <f>'[1]15'!D25</f>
        <v>187</v>
      </c>
      <c r="E23" s="16">
        <f>'[1]15'!E25</f>
        <v>0</v>
      </c>
      <c r="F23" s="15">
        <f t="shared" si="6"/>
        <v>347</v>
      </c>
      <c r="G23" s="15">
        <f>'[1]15'!H25</f>
        <v>160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'[1]15'!B26</f>
        <v>160</v>
      </c>
      <c r="C24" s="16">
        <f>'[1]15'!C26</f>
        <v>0</v>
      </c>
      <c r="D24" s="16">
        <f>'[1]15'!D26</f>
        <v>187</v>
      </c>
      <c r="E24" s="16">
        <f>'[1]15'!E26</f>
        <v>0</v>
      </c>
      <c r="F24" s="15">
        <f t="shared" si="6"/>
        <v>347</v>
      </c>
      <c r="G24" s="15">
        <f>'[1]15'!H26</f>
        <v>160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'[1]15'!B27</f>
        <v>160</v>
      </c>
      <c r="C25" s="16">
        <f>'[1]15'!C27</f>
        <v>0</v>
      </c>
      <c r="D25" s="16">
        <f>'[1]15'!D27</f>
        <v>187</v>
      </c>
      <c r="E25" s="16">
        <f>'[1]15'!E27</f>
        <v>0</v>
      </c>
      <c r="F25" s="15">
        <f t="shared" si="6"/>
        <v>347</v>
      </c>
      <c r="G25" s="15">
        <f>'[1]15'!H27</f>
        <v>160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'[1]15'!B28</f>
        <v>160</v>
      </c>
      <c r="C26" s="16">
        <f>'[1]15'!C28</f>
        <v>0</v>
      </c>
      <c r="D26" s="16">
        <f>'[1]15'!D28</f>
        <v>187</v>
      </c>
      <c r="E26" s="16">
        <f>'[1]15'!E28</f>
        <v>0</v>
      </c>
      <c r="F26" s="15">
        <f t="shared" si="6"/>
        <v>347</v>
      </c>
      <c r="G26" s="15">
        <f>'[1]15'!H28</f>
        <v>160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'[1]15'!B29</f>
        <v>60</v>
      </c>
      <c r="C27" s="16">
        <f>'[1]15'!C29</f>
        <v>0</v>
      </c>
      <c r="D27" s="16">
        <f>'[1]15'!D29</f>
        <v>285</v>
      </c>
      <c r="E27" s="16">
        <f>'[1]15'!E29</f>
        <v>0</v>
      </c>
      <c r="F27" s="15">
        <f t="shared" si="6"/>
        <v>345</v>
      </c>
      <c r="G27" s="15">
        <f>'[1]15'!H29</f>
        <v>60</v>
      </c>
      <c r="H27" s="16">
        <f>'[1]15'!I29</f>
        <v>0</v>
      </c>
      <c r="I27" s="16">
        <f>'[1]15'!J29</f>
        <v>80</v>
      </c>
      <c r="J27" s="16">
        <f>'[1]15'!K29</f>
        <v>0</v>
      </c>
      <c r="K27" s="15">
        <f t="shared" si="4"/>
        <v>140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80</v>
      </c>
      <c r="P27" s="16">
        <f t="shared" si="3"/>
        <v>0</v>
      </c>
      <c r="Q27" s="17">
        <f t="shared" si="5"/>
        <v>140</v>
      </c>
    </row>
    <row r="28" spans="1:17">
      <c r="A28" s="8" t="s">
        <v>70</v>
      </c>
      <c r="B28" s="15">
        <f>'[1]15'!B30</f>
        <v>60</v>
      </c>
      <c r="C28" s="16">
        <f>'[1]15'!C30</f>
        <v>0</v>
      </c>
      <c r="D28" s="16">
        <f>'[1]15'!D30</f>
        <v>285</v>
      </c>
      <c r="E28" s="16">
        <f>'[1]15'!E30</f>
        <v>0</v>
      </c>
      <c r="F28" s="15">
        <f t="shared" si="6"/>
        <v>345</v>
      </c>
      <c r="G28" s="15">
        <f>'[1]15'!H30</f>
        <v>60</v>
      </c>
      <c r="H28" s="16">
        <f>'[1]15'!I30</f>
        <v>0</v>
      </c>
      <c r="I28" s="16">
        <f>'[1]15'!J30</f>
        <v>85</v>
      </c>
      <c r="J28" s="16">
        <f>'[1]15'!K30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'[1]15'!B31</f>
        <v>60</v>
      </c>
      <c r="C29" s="16">
        <f>'[1]15'!C31</f>
        <v>0</v>
      </c>
      <c r="D29" s="16">
        <f>'[1]15'!D31</f>
        <v>285</v>
      </c>
      <c r="E29" s="16">
        <f>'[1]15'!E31</f>
        <v>0</v>
      </c>
      <c r="F29" s="15">
        <f t="shared" si="6"/>
        <v>345</v>
      </c>
      <c r="G29" s="15">
        <f>'[1]15'!H31</f>
        <v>60</v>
      </c>
      <c r="H29" s="16">
        <f>'[1]15'!I31</f>
        <v>0</v>
      </c>
      <c r="I29" s="16">
        <f>'[1]15'!J31</f>
        <v>85</v>
      </c>
      <c r="J29" s="16">
        <f>'[1]15'!K31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'[1]15'!B32</f>
        <v>60</v>
      </c>
      <c r="C30" s="16">
        <f>'[1]15'!C32</f>
        <v>0</v>
      </c>
      <c r="D30" s="16">
        <f>'[1]15'!D32</f>
        <v>285</v>
      </c>
      <c r="E30" s="16">
        <f>'[1]15'!E32</f>
        <v>0</v>
      </c>
      <c r="F30" s="15">
        <f t="shared" si="6"/>
        <v>345</v>
      </c>
      <c r="G30" s="15">
        <f>'[1]15'!H32</f>
        <v>60</v>
      </c>
      <c r="H30" s="16">
        <f>'[1]15'!I32</f>
        <v>0</v>
      </c>
      <c r="I30" s="16">
        <f>'[1]15'!J32</f>
        <v>85</v>
      </c>
      <c r="J30" s="16">
        <f>'[1]15'!K32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'[1]15'!B33</f>
        <v>60</v>
      </c>
      <c r="C31" s="16">
        <f>'[1]15'!C33</f>
        <v>0</v>
      </c>
      <c r="D31" s="16">
        <f>'[1]15'!D33</f>
        <v>285</v>
      </c>
      <c r="E31" s="16">
        <f>'[1]15'!E33</f>
        <v>0</v>
      </c>
      <c r="F31" s="15">
        <f t="shared" si="6"/>
        <v>345</v>
      </c>
      <c r="G31" s="15">
        <f>'[1]15'!H33</f>
        <v>60</v>
      </c>
      <c r="H31" s="16">
        <f>'[1]15'!I33</f>
        <v>0</v>
      </c>
      <c r="I31" s="16">
        <f>'[1]15'!J33</f>
        <v>85</v>
      </c>
      <c r="J31" s="16">
        <f>'[1]15'!K33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'[1]15'!B34</f>
        <v>60</v>
      </c>
      <c r="C32" s="16">
        <f>'[1]15'!C34</f>
        <v>0</v>
      </c>
      <c r="D32" s="16">
        <f>'[1]15'!D34</f>
        <v>285</v>
      </c>
      <c r="E32" s="16">
        <f>'[1]15'!E34</f>
        <v>0</v>
      </c>
      <c r="F32" s="15">
        <f t="shared" si="6"/>
        <v>345</v>
      </c>
      <c r="G32" s="15">
        <f>'[1]15'!H34</f>
        <v>60</v>
      </c>
      <c r="H32" s="16">
        <f>'[1]15'!I34</f>
        <v>0</v>
      </c>
      <c r="I32" s="16">
        <f>'[1]15'!J34</f>
        <v>80</v>
      </c>
      <c r="J32" s="16">
        <f>'[1]15'!K34</f>
        <v>0</v>
      </c>
      <c r="K32" s="15">
        <f t="shared" si="4"/>
        <v>140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80</v>
      </c>
      <c r="P32" s="16">
        <f t="shared" si="3"/>
        <v>0</v>
      </c>
      <c r="Q32" s="17">
        <f t="shared" si="5"/>
        <v>140</v>
      </c>
    </row>
    <row r="33" spans="1:17">
      <c r="A33" s="8" t="s">
        <v>75</v>
      </c>
      <c r="B33" s="15">
        <f>'[1]15'!B35</f>
        <v>60</v>
      </c>
      <c r="C33" s="16">
        <f>'[1]15'!C35</f>
        <v>0</v>
      </c>
      <c r="D33" s="16">
        <f>'[1]15'!D35</f>
        <v>285</v>
      </c>
      <c r="E33" s="16">
        <f>'[1]15'!E35</f>
        <v>0</v>
      </c>
      <c r="F33" s="15">
        <f t="shared" si="6"/>
        <v>345</v>
      </c>
      <c r="G33" s="15">
        <f>'[1]15'!H35</f>
        <v>60</v>
      </c>
      <c r="H33" s="16">
        <f>'[1]15'!I35</f>
        <v>0</v>
      </c>
      <c r="I33" s="16">
        <f>'[1]15'!J35</f>
        <v>85</v>
      </c>
      <c r="J33" s="16">
        <f>'[1]15'!K35</f>
        <v>0</v>
      </c>
      <c r="K33" s="15">
        <f t="shared" si="4"/>
        <v>145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85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'[1]15'!B36</f>
        <v>60</v>
      </c>
      <c r="C34" s="16">
        <f>'[1]15'!C36</f>
        <v>0</v>
      </c>
      <c r="D34" s="16">
        <f>'[1]15'!D36</f>
        <v>285</v>
      </c>
      <c r="E34" s="16">
        <f>'[1]15'!E36</f>
        <v>0</v>
      </c>
      <c r="F34" s="15">
        <f t="shared" si="6"/>
        <v>345</v>
      </c>
      <c r="G34" s="15">
        <f>'[1]15'!H36</f>
        <v>60</v>
      </c>
      <c r="H34" s="16">
        <f>'[1]15'!I36</f>
        <v>0</v>
      </c>
      <c r="I34" s="16">
        <f>'[1]15'!J36</f>
        <v>85</v>
      </c>
      <c r="J34" s="16">
        <f>'[1]15'!K36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'[1]15'!B37</f>
        <v>60</v>
      </c>
      <c r="C35" s="16">
        <f>'[1]15'!C37</f>
        <v>0</v>
      </c>
      <c r="D35" s="16">
        <f>'[1]15'!D37</f>
        <v>285</v>
      </c>
      <c r="E35" s="16">
        <f>'[1]15'!E37</f>
        <v>0</v>
      </c>
      <c r="F35" s="15">
        <f t="shared" si="6"/>
        <v>345</v>
      </c>
      <c r="G35" s="15">
        <f>'[1]15'!H37</f>
        <v>60</v>
      </c>
      <c r="H35" s="16">
        <f>'[1]15'!I37</f>
        <v>0</v>
      </c>
      <c r="I35" s="16">
        <f>'[1]15'!J37</f>
        <v>85</v>
      </c>
      <c r="J35" s="16">
        <f>'[1]15'!K37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'[1]15'!B38</f>
        <v>60</v>
      </c>
      <c r="C36" s="16">
        <f>'[1]15'!C38</f>
        <v>0</v>
      </c>
      <c r="D36" s="16">
        <f>'[1]15'!D38</f>
        <v>285</v>
      </c>
      <c r="E36" s="16">
        <f>'[1]15'!E38</f>
        <v>0</v>
      </c>
      <c r="F36" s="15">
        <f t="shared" si="6"/>
        <v>345</v>
      </c>
      <c r="G36" s="15">
        <f>'[1]15'!H38</f>
        <v>60</v>
      </c>
      <c r="H36" s="16">
        <f>'[1]15'!I38</f>
        <v>0</v>
      </c>
      <c r="I36" s="16">
        <f>'[1]15'!J38</f>
        <v>85</v>
      </c>
      <c r="J36" s="16">
        <f>'[1]15'!K38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'[1]15'!B39</f>
        <v>60</v>
      </c>
      <c r="C37" s="16">
        <f>'[1]15'!C39</f>
        <v>0</v>
      </c>
      <c r="D37" s="16">
        <f>'[1]15'!D39</f>
        <v>285</v>
      </c>
      <c r="E37" s="16">
        <f>'[1]15'!E39</f>
        <v>0</v>
      </c>
      <c r="F37" s="15">
        <f t="shared" si="6"/>
        <v>345</v>
      </c>
      <c r="G37" s="15">
        <f>'[1]15'!H39</f>
        <v>60</v>
      </c>
      <c r="H37" s="16">
        <f>'[1]15'!I39</f>
        <v>0</v>
      </c>
      <c r="I37" s="16">
        <f>'[1]15'!J39</f>
        <v>85</v>
      </c>
      <c r="J37" s="16">
        <f>'[1]15'!K39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'[1]15'!B40</f>
        <v>60</v>
      </c>
      <c r="C38" s="16">
        <f>'[1]15'!C40</f>
        <v>0</v>
      </c>
      <c r="D38" s="16">
        <f>'[1]15'!D40</f>
        <v>285</v>
      </c>
      <c r="E38" s="16">
        <f>'[1]15'!E40</f>
        <v>0</v>
      </c>
      <c r="F38" s="15">
        <f t="shared" si="6"/>
        <v>345</v>
      </c>
      <c r="G38" s="15">
        <f>'[1]15'!H40</f>
        <v>60</v>
      </c>
      <c r="H38" s="16">
        <f>'[1]15'!I40</f>
        <v>0</v>
      </c>
      <c r="I38" s="16">
        <f>'[1]15'!J40</f>
        <v>80</v>
      </c>
      <c r="J38" s="16">
        <f>'[1]15'!K40</f>
        <v>0</v>
      </c>
      <c r="K38" s="15">
        <f t="shared" si="4"/>
        <v>140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80</v>
      </c>
      <c r="P38" s="16">
        <f t="shared" si="10"/>
        <v>0</v>
      </c>
      <c r="Q38" s="17">
        <f t="shared" si="5"/>
        <v>140</v>
      </c>
    </row>
    <row r="39" spans="1:17">
      <c r="A39" s="8" t="s">
        <v>81</v>
      </c>
      <c r="B39" s="15">
        <f>'[1]15'!B41</f>
        <v>60</v>
      </c>
      <c r="C39" s="16">
        <f>'[1]15'!C41</f>
        <v>0</v>
      </c>
      <c r="D39" s="16">
        <f>'[1]15'!D41</f>
        <v>285</v>
      </c>
      <c r="E39" s="16">
        <f>'[1]15'!E41</f>
        <v>0</v>
      </c>
      <c r="F39" s="15">
        <f t="shared" si="6"/>
        <v>345</v>
      </c>
      <c r="G39" s="15">
        <f>'[1]15'!H41</f>
        <v>60</v>
      </c>
      <c r="H39" s="16">
        <f>'[1]15'!I41</f>
        <v>0</v>
      </c>
      <c r="I39" s="16">
        <f>'[1]15'!J41</f>
        <v>85</v>
      </c>
      <c r="J39" s="16">
        <f>'[1]15'!K41</f>
        <v>0</v>
      </c>
      <c r="K39" s="15">
        <f t="shared" si="4"/>
        <v>145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85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'[1]15'!B42</f>
        <v>60</v>
      </c>
      <c r="C40" s="16">
        <f>'[1]15'!C42</f>
        <v>0</v>
      </c>
      <c r="D40" s="16">
        <f>'[1]15'!D42</f>
        <v>285</v>
      </c>
      <c r="E40" s="16">
        <f>'[1]15'!E42</f>
        <v>0</v>
      </c>
      <c r="F40" s="15">
        <f t="shared" si="6"/>
        <v>345</v>
      </c>
      <c r="G40" s="15">
        <f>'[1]15'!H42</f>
        <v>60</v>
      </c>
      <c r="H40" s="16">
        <f>'[1]15'!I42</f>
        <v>0</v>
      </c>
      <c r="I40" s="16">
        <f>'[1]15'!J42</f>
        <v>85</v>
      </c>
      <c r="J40" s="16">
        <f>'[1]15'!K42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'[1]15'!B43</f>
        <v>60</v>
      </c>
      <c r="C41" s="16">
        <f>'[1]15'!C43</f>
        <v>0</v>
      </c>
      <c r="D41" s="16">
        <f>'[1]15'!D43</f>
        <v>285</v>
      </c>
      <c r="E41" s="16">
        <f>'[1]15'!E43</f>
        <v>0</v>
      </c>
      <c r="F41" s="15">
        <f t="shared" si="6"/>
        <v>345</v>
      </c>
      <c r="G41" s="15">
        <f>'[1]15'!H43</f>
        <v>60</v>
      </c>
      <c r="H41" s="16">
        <f>'[1]15'!I43</f>
        <v>0</v>
      </c>
      <c r="I41" s="16">
        <f>'[1]15'!J43</f>
        <v>85</v>
      </c>
      <c r="J41" s="16">
        <f>'[1]15'!K43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'[1]15'!B44</f>
        <v>60</v>
      </c>
      <c r="C42" s="16">
        <f>'[1]15'!C44</f>
        <v>0</v>
      </c>
      <c r="D42" s="16">
        <f>'[1]15'!D44</f>
        <v>285</v>
      </c>
      <c r="E42" s="16">
        <f>'[1]15'!E44</f>
        <v>0</v>
      </c>
      <c r="F42" s="15">
        <f t="shared" si="6"/>
        <v>345</v>
      </c>
      <c r="G42" s="15">
        <f>'[1]15'!H44</f>
        <v>60</v>
      </c>
      <c r="H42" s="16">
        <f>'[1]15'!I44</f>
        <v>0</v>
      </c>
      <c r="I42" s="16">
        <f>'[1]15'!J44</f>
        <v>85</v>
      </c>
      <c r="J42" s="16">
        <f>'[1]15'!K44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'[1]15'!B45</f>
        <v>60</v>
      </c>
      <c r="C43" s="16">
        <f>'[1]15'!C45</f>
        <v>0</v>
      </c>
      <c r="D43" s="16">
        <f>'[1]15'!D45</f>
        <v>285</v>
      </c>
      <c r="E43" s="16">
        <f>'[1]15'!E45</f>
        <v>0</v>
      </c>
      <c r="F43" s="15">
        <f t="shared" si="6"/>
        <v>345</v>
      </c>
      <c r="G43" s="15">
        <f>'[1]15'!H45</f>
        <v>60</v>
      </c>
      <c r="H43" s="16">
        <f>'[1]15'!I45</f>
        <v>0</v>
      </c>
      <c r="I43" s="16">
        <f>'[1]15'!J45</f>
        <v>85</v>
      </c>
      <c r="J43" s="16">
        <f>'[1]15'!K45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'[1]15'!B46</f>
        <v>60</v>
      </c>
      <c r="C44" s="16">
        <f>'[1]15'!C46</f>
        <v>0</v>
      </c>
      <c r="D44" s="16">
        <f>'[1]15'!D46</f>
        <v>285</v>
      </c>
      <c r="E44" s="16">
        <f>'[1]15'!E46</f>
        <v>0</v>
      </c>
      <c r="F44" s="15">
        <f t="shared" si="6"/>
        <v>345</v>
      </c>
      <c r="G44" s="15">
        <f>'[1]15'!H46</f>
        <v>60</v>
      </c>
      <c r="H44" s="16">
        <f>'[1]15'!I46</f>
        <v>0</v>
      </c>
      <c r="I44" s="16">
        <f>'[1]15'!J46</f>
        <v>80</v>
      </c>
      <c r="J44" s="16">
        <f>'[1]15'!K46</f>
        <v>0</v>
      </c>
      <c r="K44" s="15">
        <f t="shared" si="4"/>
        <v>140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80</v>
      </c>
      <c r="P44" s="16">
        <f t="shared" si="10"/>
        <v>0</v>
      </c>
      <c r="Q44" s="17">
        <f t="shared" si="5"/>
        <v>140</v>
      </c>
    </row>
    <row r="45" spans="1:17">
      <c r="A45" s="8" t="s">
        <v>87</v>
      </c>
      <c r="B45" s="15">
        <f>'[1]15'!B47</f>
        <v>60</v>
      </c>
      <c r="C45" s="16">
        <f>'[1]15'!C47</f>
        <v>0</v>
      </c>
      <c r="D45" s="16">
        <f>'[1]15'!D47</f>
        <v>285</v>
      </c>
      <c r="E45" s="16">
        <f>'[1]15'!E47</f>
        <v>0</v>
      </c>
      <c r="F45" s="15">
        <f t="shared" si="6"/>
        <v>345</v>
      </c>
      <c r="G45" s="15">
        <f>'[1]15'!H47</f>
        <v>60</v>
      </c>
      <c r="H45" s="16">
        <f>'[1]15'!I47</f>
        <v>0</v>
      </c>
      <c r="I45" s="16">
        <f>'[1]15'!J47</f>
        <v>85</v>
      </c>
      <c r="J45" s="16">
        <f>'[1]15'!K47</f>
        <v>0</v>
      </c>
      <c r="K45" s="15">
        <f t="shared" si="4"/>
        <v>145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85</v>
      </c>
      <c r="P45" s="16">
        <f t="shared" si="10"/>
        <v>0</v>
      </c>
      <c r="Q45" s="17">
        <f t="shared" si="5"/>
        <v>145</v>
      </c>
    </row>
    <row r="46" spans="1:17">
      <c r="A46" s="8" t="s">
        <v>88</v>
      </c>
      <c r="B46" s="15">
        <f>'[1]15'!B48</f>
        <v>60</v>
      </c>
      <c r="C46" s="16">
        <f>'[1]15'!C48</f>
        <v>0</v>
      </c>
      <c r="D46" s="16">
        <f>'[1]15'!D48</f>
        <v>285</v>
      </c>
      <c r="E46" s="16">
        <f>'[1]15'!E48</f>
        <v>0</v>
      </c>
      <c r="F46" s="15">
        <f t="shared" si="6"/>
        <v>345</v>
      </c>
      <c r="G46" s="15">
        <f>'[1]15'!H48</f>
        <v>60</v>
      </c>
      <c r="H46" s="16">
        <f>'[1]15'!I48</f>
        <v>0</v>
      </c>
      <c r="I46" s="16">
        <f>'[1]15'!J48</f>
        <v>85</v>
      </c>
      <c r="J46" s="16">
        <f>'[1]15'!K48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'[1]15'!B49</f>
        <v>60</v>
      </c>
      <c r="C47" s="16">
        <f>'[1]15'!C49</f>
        <v>0</v>
      </c>
      <c r="D47" s="16">
        <f>'[1]15'!D49</f>
        <v>285</v>
      </c>
      <c r="E47" s="16">
        <f>'[1]15'!E49</f>
        <v>0</v>
      </c>
      <c r="F47" s="15">
        <f t="shared" si="6"/>
        <v>345</v>
      </c>
      <c r="G47" s="15">
        <f>'[1]15'!H49</f>
        <v>60</v>
      </c>
      <c r="H47" s="16">
        <f>'[1]15'!I49</f>
        <v>0</v>
      </c>
      <c r="I47" s="16">
        <f>'[1]15'!J49</f>
        <v>85</v>
      </c>
      <c r="J47" s="16">
        <f>'[1]15'!K49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'[1]15'!B50</f>
        <v>60</v>
      </c>
      <c r="C48" s="16">
        <f>'[1]15'!C50</f>
        <v>60</v>
      </c>
      <c r="D48" s="16">
        <f>'[1]15'!D50</f>
        <v>285</v>
      </c>
      <c r="E48" s="16">
        <f>'[1]15'!E50</f>
        <v>0</v>
      </c>
      <c r="F48" s="15">
        <f t="shared" si="6"/>
        <v>405</v>
      </c>
      <c r="G48" s="15">
        <f>'[1]15'!H50</f>
        <v>60</v>
      </c>
      <c r="H48" s="16">
        <f>'[1]15'!I50</f>
        <v>0</v>
      </c>
      <c r="I48" s="16">
        <f>'[1]15'!J50</f>
        <v>85</v>
      </c>
      <c r="J48" s="16">
        <f>'[1]15'!K50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'[1]15'!B51</f>
        <v>60</v>
      </c>
      <c r="C49" s="16">
        <f>'[1]15'!C51</f>
        <v>0</v>
      </c>
      <c r="D49" s="16">
        <f>'[1]15'!D51</f>
        <v>285</v>
      </c>
      <c r="E49" s="16">
        <f>'[1]15'!E51</f>
        <v>0</v>
      </c>
      <c r="F49" s="15">
        <f t="shared" si="6"/>
        <v>345</v>
      </c>
      <c r="G49" s="15">
        <f>'[1]15'!H51</f>
        <v>60</v>
      </c>
      <c r="H49" s="16">
        <f>'[1]15'!I51</f>
        <v>0</v>
      </c>
      <c r="I49" s="16">
        <f>'[1]15'!J51</f>
        <v>85</v>
      </c>
      <c r="J49" s="16">
        <f>'[1]15'!K51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'[1]15'!B52</f>
        <v>60</v>
      </c>
      <c r="C50" s="16">
        <f>'[1]15'!C52</f>
        <v>0</v>
      </c>
      <c r="D50" s="16">
        <f>'[1]15'!D52</f>
        <v>285</v>
      </c>
      <c r="E50" s="16">
        <f>'[1]15'!E52</f>
        <v>0</v>
      </c>
      <c r="F50" s="15">
        <f t="shared" si="6"/>
        <v>345</v>
      </c>
      <c r="G50" s="15">
        <f>'[1]15'!H52</f>
        <v>60</v>
      </c>
      <c r="H50" s="16">
        <f>'[1]15'!I52</f>
        <v>0</v>
      </c>
      <c r="I50" s="16">
        <f>'[1]15'!J52</f>
        <v>80</v>
      </c>
      <c r="J50" s="16">
        <f>'[1]15'!K52</f>
        <v>0</v>
      </c>
      <c r="K50" s="15">
        <f t="shared" si="4"/>
        <v>140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80</v>
      </c>
      <c r="P50" s="16">
        <f t="shared" si="10"/>
        <v>0</v>
      </c>
      <c r="Q50" s="17">
        <f t="shared" si="5"/>
        <v>140</v>
      </c>
    </row>
    <row r="51" spans="1:17">
      <c r="A51" s="8" t="s">
        <v>93</v>
      </c>
      <c r="B51" s="15">
        <f>'[1]15'!B53</f>
        <v>60</v>
      </c>
      <c r="C51" s="16">
        <f>'[1]15'!C53</f>
        <v>0</v>
      </c>
      <c r="D51" s="16">
        <f>'[1]15'!D53</f>
        <v>285</v>
      </c>
      <c r="E51" s="16">
        <f>'[1]15'!E53</f>
        <v>0</v>
      </c>
      <c r="F51" s="15">
        <f t="shared" si="6"/>
        <v>345</v>
      </c>
      <c r="G51" s="15">
        <f>'[1]15'!H53</f>
        <v>60</v>
      </c>
      <c r="H51" s="16">
        <f>'[1]15'!I53</f>
        <v>0</v>
      </c>
      <c r="I51" s="16">
        <f>'[1]15'!J53</f>
        <v>85</v>
      </c>
      <c r="J51" s="16">
        <f>'[1]15'!K53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'[1]15'!B54</f>
        <v>60</v>
      </c>
      <c r="C52" s="16">
        <f>'[1]15'!C54</f>
        <v>0</v>
      </c>
      <c r="D52" s="16">
        <f>'[1]15'!D54</f>
        <v>285</v>
      </c>
      <c r="E52" s="16">
        <f>'[1]15'!E54</f>
        <v>0</v>
      </c>
      <c r="F52" s="15">
        <f t="shared" si="6"/>
        <v>345</v>
      </c>
      <c r="G52" s="15">
        <f>'[1]15'!H54</f>
        <v>60</v>
      </c>
      <c r="H52" s="16">
        <f>'[1]15'!I54</f>
        <v>0</v>
      </c>
      <c r="I52" s="16">
        <f>'[1]15'!J54</f>
        <v>85</v>
      </c>
      <c r="J52" s="16">
        <f>'[1]15'!K54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'[1]15'!B55</f>
        <v>60</v>
      </c>
      <c r="C53" s="16">
        <f>'[1]15'!C55</f>
        <v>0</v>
      </c>
      <c r="D53" s="16">
        <f>'[1]15'!D55</f>
        <v>285</v>
      </c>
      <c r="E53" s="16">
        <f>'[1]15'!E55</f>
        <v>0</v>
      </c>
      <c r="F53" s="15">
        <f t="shared" si="6"/>
        <v>345</v>
      </c>
      <c r="G53" s="15">
        <f>'[1]15'!H55</f>
        <v>60</v>
      </c>
      <c r="H53" s="16">
        <f>'[1]15'!I55</f>
        <v>0</v>
      </c>
      <c r="I53" s="16">
        <f>'[1]15'!J55</f>
        <v>85</v>
      </c>
      <c r="J53" s="16">
        <f>'[1]15'!K55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'[1]15'!B56</f>
        <v>60</v>
      </c>
      <c r="C54" s="16">
        <f>'[1]15'!C56</f>
        <v>0</v>
      </c>
      <c r="D54" s="16">
        <f>'[1]15'!D56</f>
        <v>285</v>
      </c>
      <c r="E54" s="16">
        <f>'[1]15'!E56</f>
        <v>0</v>
      </c>
      <c r="F54" s="15">
        <f t="shared" si="6"/>
        <v>345</v>
      </c>
      <c r="G54" s="15">
        <f>'[1]15'!H56</f>
        <v>60</v>
      </c>
      <c r="H54" s="16">
        <f>'[1]15'!I56</f>
        <v>0</v>
      </c>
      <c r="I54" s="16">
        <f>'[1]15'!J56</f>
        <v>85</v>
      </c>
      <c r="J54" s="16">
        <f>'[1]15'!K56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'[1]15'!B57</f>
        <v>60</v>
      </c>
      <c r="C55" s="16">
        <f>'[1]15'!C57</f>
        <v>0</v>
      </c>
      <c r="D55" s="16">
        <f>'[1]15'!D57</f>
        <v>285</v>
      </c>
      <c r="E55" s="16">
        <f>'[1]15'!E57</f>
        <v>0</v>
      </c>
      <c r="F55" s="15">
        <f t="shared" si="6"/>
        <v>345</v>
      </c>
      <c r="G55" s="15">
        <f>'[1]15'!H57</f>
        <v>60</v>
      </c>
      <c r="H55" s="16">
        <f>'[1]15'!I57</f>
        <v>0</v>
      </c>
      <c r="I55" s="16">
        <f>'[1]15'!J57</f>
        <v>85</v>
      </c>
      <c r="J55" s="16">
        <f>'[1]15'!K57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'[1]15'!B58</f>
        <v>60</v>
      </c>
      <c r="C56" s="16">
        <f>'[1]15'!C58</f>
        <v>0</v>
      </c>
      <c r="D56" s="16">
        <f>'[1]15'!D58</f>
        <v>285</v>
      </c>
      <c r="E56" s="16">
        <f>'[1]15'!E58</f>
        <v>0</v>
      </c>
      <c r="F56" s="15">
        <f t="shared" si="6"/>
        <v>345</v>
      </c>
      <c r="G56" s="15">
        <f>'[1]15'!H58</f>
        <v>60</v>
      </c>
      <c r="H56" s="16">
        <f>'[1]15'!I58</f>
        <v>0</v>
      </c>
      <c r="I56" s="16">
        <f>'[1]15'!J58</f>
        <v>80</v>
      </c>
      <c r="J56" s="16">
        <f>'[1]15'!K58</f>
        <v>0</v>
      </c>
      <c r="K56" s="15">
        <f t="shared" si="4"/>
        <v>140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80</v>
      </c>
      <c r="P56" s="16">
        <f t="shared" si="10"/>
        <v>0</v>
      </c>
      <c r="Q56" s="17">
        <f t="shared" si="5"/>
        <v>140</v>
      </c>
    </row>
    <row r="57" spans="1:17">
      <c r="A57" s="8" t="s">
        <v>99</v>
      </c>
      <c r="B57" s="15">
        <f>'[1]15'!B59</f>
        <v>60</v>
      </c>
      <c r="C57" s="16">
        <f>'[1]15'!C59</f>
        <v>0</v>
      </c>
      <c r="D57" s="16">
        <f>'[1]15'!D59</f>
        <v>285</v>
      </c>
      <c r="E57" s="16">
        <f>'[1]15'!E59</f>
        <v>0</v>
      </c>
      <c r="F57" s="15">
        <f t="shared" si="6"/>
        <v>345</v>
      </c>
      <c r="G57" s="15">
        <f>'[1]15'!H59</f>
        <v>60</v>
      </c>
      <c r="H57" s="16">
        <f>'[1]15'!I59</f>
        <v>0</v>
      </c>
      <c r="I57" s="16">
        <f>'[1]15'!J59</f>
        <v>85</v>
      </c>
      <c r="J57" s="16">
        <f>'[1]15'!K59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'[1]15'!B60</f>
        <v>60</v>
      </c>
      <c r="C58" s="16">
        <f>'[1]15'!C60</f>
        <v>0</v>
      </c>
      <c r="D58" s="16">
        <f>'[1]15'!D60</f>
        <v>285</v>
      </c>
      <c r="E58" s="16">
        <f>'[1]15'!E60</f>
        <v>0</v>
      </c>
      <c r="F58" s="15">
        <f t="shared" si="6"/>
        <v>345</v>
      </c>
      <c r="G58" s="15">
        <f>'[1]15'!H60</f>
        <v>60</v>
      </c>
      <c r="H58" s="16">
        <f>'[1]15'!I60</f>
        <v>0</v>
      </c>
      <c r="I58" s="16">
        <f>'[1]15'!J60</f>
        <v>85</v>
      </c>
      <c r="J58" s="16">
        <f>'[1]15'!K60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'[1]15'!B61</f>
        <v>60</v>
      </c>
      <c r="C59" s="16">
        <f>'[1]15'!C61</f>
        <v>0</v>
      </c>
      <c r="D59" s="16">
        <f>'[1]15'!D61</f>
        <v>285</v>
      </c>
      <c r="E59" s="16">
        <f>'[1]15'!E61</f>
        <v>0</v>
      </c>
      <c r="F59" s="15">
        <f t="shared" si="6"/>
        <v>345</v>
      </c>
      <c r="G59" s="15">
        <f>'[1]15'!H61</f>
        <v>60</v>
      </c>
      <c r="H59" s="16">
        <f>'[1]15'!I61</f>
        <v>0</v>
      </c>
      <c r="I59" s="16">
        <f>'[1]15'!J61</f>
        <v>85</v>
      </c>
      <c r="J59" s="16">
        <f>'[1]15'!K61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'[1]15'!B62</f>
        <v>60</v>
      </c>
      <c r="C60" s="16">
        <f>'[1]15'!C62</f>
        <v>0</v>
      </c>
      <c r="D60" s="16">
        <f>'[1]15'!D62</f>
        <v>285</v>
      </c>
      <c r="E60" s="16">
        <f>'[1]15'!E62</f>
        <v>0</v>
      </c>
      <c r="F60" s="15">
        <f t="shared" si="6"/>
        <v>345</v>
      </c>
      <c r="G60" s="15">
        <f>'[1]15'!H62</f>
        <v>60</v>
      </c>
      <c r="H60" s="16">
        <f>'[1]15'!I62</f>
        <v>0</v>
      </c>
      <c r="I60" s="16">
        <f>'[1]15'!J62</f>
        <v>85</v>
      </c>
      <c r="J60" s="16">
        <f>'[1]15'!K62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'[1]15'!B63</f>
        <v>60</v>
      </c>
      <c r="C61" s="16">
        <f>'[1]15'!C63</f>
        <v>0</v>
      </c>
      <c r="D61" s="16">
        <f>'[1]15'!D63</f>
        <v>285</v>
      </c>
      <c r="E61" s="16">
        <f>'[1]15'!E63</f>
        <v>0</v>
      </c>
      <c r="F61" s="15">
        <f t="shared" si="6"/>
        <v>345</v>
      </c>
      <c r="G61" s="15">
        <f>'[1]15'!H63</f>
        <v>60</v>
      </c>
      <c r="H61" s="16">
        <f>'[1]15'!I63</f>
        <v>0</v>
      </c>
      <c r="I61" s="16">
        <f>'[1]15'!J63</f>
        <v>85</v>
      </c>
      <c r="J61" s="16">
        <f>'[1]15'!K63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'[1]15'!B64</f>
        <v>60</v>
      </c>
      <c r="C62" s="16">
        <f>'[1]15'!C64</f>
        <v>0</v>
      </c>
      <c r="D62" s="16">
        <f>'[1]15'!D64</f>
        <v>285</v>
      </c>
      <c r="E62" s="16">
        <f>'[1]15'!E64</f>
        <v>0</v>
      </c>
      <c r="F62" s="15">
        <f t="shared" si="6"/>
        <v>345</v>
      </c>
      <c r="G62" s="15">
        <f>'[1]15'!H64</f>
        <v>60</v>
      </c>
      <c r="H62" s="16">
        <f>'[1]15'!I64</f>
        <v>0</v>
      </c>
      <c r="I62" s="16">
        <f>'[1]15'!J64</f>
        <v>80</v>
      </c>
      <c r="J62" s="16">
        <f>'[1]15'!K64</f>
        <v>0</v>
      </c>
      <c r="K62" s="15">
        <f t="shared" si="4"/>
        <v>140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80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'[1]15'!B65</f>
        <v>60</v>
      </c>
      <c r="C63" s="16">
        <f>'[1]15'!C65</f>
        <v>0</v>
      </c>
      <c r="D63" s="16">
        <f>'[1]15'!D65</f>
        <v>285</v>
      </c>
      <c r="E63" s="16">
        <f>'[1]15'!E65</f>
        <v>0</v>
      </c>
      <c r="F63" s="15">
        <f t="shared" si="6"/>
        <v>345</v>
      </c>
      <c r="G63" s="15">
        <f>'[1]15'!H65</f>
        <v>60</v>
      </c>
      <c r="H63" s="16">
        <f>'[1]15'!I65</f>
        <v>0</v>
      </c>
      <c r="I63" s="16">
        <f>'[1]15'!J65</f>
        <v>85</v>
      </c>
      <c r="J63" s="16">
        <f>'[1]15'!K65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'[1]15'!B66</f>
        <v>60</v>
      </c>
      <c r="C64" s="16">
        <f>'[1]15'!C66</f>
        <v>0</v>
      </c>
      <c r="D64" s="16">
        <f>'[1]15'!D66</f>
        <v>285</v>
      </c>
      <c r="E64" s="16">
        <f>'[1]15'!E66</f>
        <v>0</v>
      </c>
      <c r="F64" s="15">
        <f t="shared" si="6"/>
        <v>345</v>
      </c>
      <c r="G64" s="15">
        <f>'[1]15'!H66</f>
        <v>60</v>
      </c>
      <c r="H64" s="16">
        <f>'[1]15'!I66</f>
        <v>0</v>
      </c>
      <c r="I64" s="16">
        <f>'[1]15'!J66</f>
        <v>85</v>
      </c>
      <c r="J64" s="16">
        <f>'[1]15'!K66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'[1]15'!B67</f>
        <v>60</v>
      </c>
      <c r="C65" s="16">
        <f>'[1]15'!C67</f>
        <v>0</v>
      </c>
      <c r="D65" s="16">
        <f>'[1]15'!D67</f>
        <v>285</v>
      </c>
      <c r="E65" s="16">
        <f>'[1]15'!E67</f>
        <v>0</v>
      </c>
      <c r="F65" s="15">
        <f t="shared" si="6"/>
        <v>345</v>
      </c>
      <c r="G65" s="15">
        <f>'[1]15'!H67</f>
        <v>60</v>
      </c>
      <c r="H65" s="16">
        <f>'[1]15'!I67</f>
        <v>0</v>
      </c>
      <c r="I65" s="16">
        <f>'[1]15'!J67</f>
        <v>85</v>
      </c>
      <c r="J65" s="16">
        <f>'[1]15'!K67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'[1]15'!B68</f>
        <v>60</v>
      </c>
      <c r="C66" s="16">
        <f>'[1]15'!C68</f>
        <v>0</v>
      </c>
      <c r="D66" s="16">
        <f>'[1]15'!D68</f>
        <v>285</v>
      </c>
      <c r="E66" s="16">
        <f>'[1]15'!E68</f>
        <v>0</v>
      </c>
      <c r="F66" s="15">
        <f t="shared" si="6"/>
        <v>345</v>
      </c>
      <c r="G66" s="15">
        <f>'[1]15'!H68</f>
        <v>60</v>
      </c>
      <c r="H66" s="16">
        <f>'[1]15'!I68</f>
        <v>0</v>
      </c>
      <c r="I66" s="16">
        <f>'[1]15'!J68</f>
        <v>85</v>
      </c>
      <c r="J66" s="16">
        <f>'[1]15'!K68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'[1]15'!B69</f>
        <v>60</v>
      </c>
      <c r="C67" s="16">
        <f>'[1]15'!C69</f>
        <v>0</v>
      </c>
      <c r="D67" s="16">
        <f>'[1]15'!D69</f>
        <v>285</v>
      </c>
      <c r="E67" s="16">
        <f>'[1]15'!E69</f>
        <v>0</v>
      </c>
      <c r="F67" s="15">
        <f t="shared" si="6"/>
        <v>345</v>
      </c>
      <c r="G67" s="15">
        <f>'[1]15'!H69</f>
        <v>60</v>
      </c>
      <c r="H67" s="16">
        <f>'[1]15'!I69</f>
        <v>0</v>
      </c>
      <c r="I67" s="16">
        <f>'[1]15'!J69</f>
        <v>85</v>
      </c>
      <c r="J67" s="16">
        <f>'[1]15'!K69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'[1]15'!B70</f>
        <v>60</v>
      </c>
      <c r="C68" s="16">
        <f>'[1]15'!C70</f>
        <v>0</v>
      </c>
      <c r="D68" s="16">
        <f>'[1]15'!D70</f>
        <v>285</v>
      </c>
      <c r="E68" s="16">
        <f>'[1]15'!E70</f>
        <v>0</v>
      </c>
      <c r="F68" s="15">
        <f t="shared" si="6"/>
        <v>345</v>
      </c>
      <c r="G68" s="15">
        <f>'[1]15'!H70</f>
        <v>60</v>
      </c>
      <c r="H68" s="16">
        <f>'[1]15'!I70</f>
        <v>0</v>
      </c>
      <c r="I68" s="16">
        <f>'[1]15'!J70</f>
        <v>80</v>
      </c>
      <c r="J68" s="16">
        <f>'[1]15'!K70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'[1]15'!B71</f>
        <v>60</v>
      </c>
      <c r="C69" s="16">
        <f>'[1]15'!C71</f>
        <v>0</v>
      </c>
      <c r="D69" s="16">
        <f>'[1]15'!D71</f>
        <v>285</v>
      </c>
      <c r="E69" s="16">
        <f>'[1]15'!E71</f>
        <v>0</v>
      </c>
      <c r="F69" s="15">
        <f t="shared" ref="F69:F98" si="17">SUM(B69:E69)</f>
        <v>345</v>
      </c>
      <c r="G69" s="15">
        <f>'[1]15'!H71</f>
        <v>60</v>
      </c>
      <c r="H69" s="16">
        <f>'[1]15'!I71</f>
        <v>0</v>
      </c>
      <c r="I69" s="16">
        <f>'[1]15'!J71</f>
        <v>85</v>
      </c>
      <c r="J69" s="16">
        <f>'[1]15'!K71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'[1]15'!B72</f>
        <v>60</v>
      </c>
      <c r="C70" s="16">
        <f>'[1]15'!C72</f>
        <v>0</v>
      </c>
      <c r="D70" s="16">
        <f>'[1]15'!D72</f>
        <v>285</v>
      </c>
      <c r="E70" s="16">
        <f>'[1]15'!E72</f>
        <v>0</v>
      </c>
      <c r="F70" s="15">
        <f t="shared" si="17"/>
        <v>345</v>
      </c>
      <c r="G70" s="15">
        <f>'[1]15'!H72</f>
        <v>60</v>
      </c>
      <c r="H70" s="16">
        <f>'[1]15'!I72</f>
        <v>0</v>
      </c>
      <c r="I70" s="16">
        <f>'[1]15'!J72</f>
        <v>85</v>
      </c>
      <c r="J70" s="16">
        <f>'[1]15'!K72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'[1]15'!B73</f>
        <v>60</v>
      </c>
      <c r="C71" s="16">
        <f>'[1]15'!C73</f>
        <v>0</v>
      </c>
      <c r="D71" s="16">
        <f>'[1]15'!D73</f>
        <v>285</v>
      </c>
      <c r="E71" s="16">
        <f>'[1]15'!E73</f>
        <v>0</v>
      </c>
      <c r="F71" s="15">
        <f t="shared" si="17"/>
        <v>345</v>
      </c>
      <c r="G71" s="15">
        <f>'[1]15'!H73</f>
        <v>60</v>
      </c>
      <c r="H71" s="16">
        <f>'[1]15'!I73</f>
        <v>0</v>
      </c>
      <c r="I71" s="16">
        <f>'[1]15'!J73</f>
        <v>85</v>
      </c>
      <c r="J71" s="16">
        <f>'[1]15'!K73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'[1]15'!B74</f>
        <v>60</v>
      </c>
      <c r="C72" s="16">
        <f>'[1]15'!C74</f>
        <v>0</v>
      </c>
      <c r="D72" s="16">
        <f>'[1]15'!D74</f>
        <v>285</v>
      </c>
      <c r="E72" s="16">
        <f>'[1]15'!E74</f>
        <v>0</v>
      </c>
      <c r="F72" s="15">
        <f t="shared" si="17"/>
        <v>345</v>
      </c>
      <c r="G72" s="15">
        <f>'[1]15'!H74</f>
        <v>60</v>
      </c>
      <c r="H72" s="16">
        <f>'[1]15'!I74</f>
        <v>0</v>
      </c>
      <c r="I72" s="16">
        <f>'[1]15'!J74</f>
        <v>85</v>
      </c>
      <c r="J72" s="16">
        <f>'[1]15'!K74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'[1]15'!B75</f>
        <v>60</v>
      </c>
      <c r="C73" s="16">
        <f>'[1]15'!C75</f>
        <v>0</v>
      </c>
      <c r="D73" s="16">
        <f>'[1]15'!D75</f>
        <v>285</v>
      </c>
      <c r="E73" s="16">
        <f>'[1]15'!E75</f>
        <v>0</v>
      </c>
      <c r="F73" s="15">
        <f t="shared" si="17"/>
        <v>345</v>
      </c>
      <c r="G73" s="15">
        <f>'[1]15'!H75</f>
        <v>60</v>
      </c>
      <c r="H73" s="16">
        <f>'[1]15'!I75</f>
        <v>0</v>
      </c>
      <c r="I73" s="16">
        <f>'[1]15'!J75</f>
        <v>85</v>
      </c>
      <c r="J73" s="16">
        <f>'[1]15'!K75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'[1]15'!B76</f>
        <v>60</v>
      </c>
      <c r="C74" s="16">
        <f>'[1]15'!C76</f>
        <v>0</v>
      </c>
      <c r="D74" s="16">
        <f>'[1]15'!D76</f>
        <v>285</v>
      </c>
      <c r="E74" s="16">
        <f>'[1]15'!E76</f>
        <v>0</v>
      </c>
      <c r="F74" s="15">
        <f t="shared" si="17"/>
        <v>345</v>
      </c>
      <c r="G74" s="15">
        <f>'[1]15'!H76</f>
        <v>60</v>
      </c>
      <c r="H74" s="16">
        <f>'[1]15'!I76</f>
        <v>0</v>
      </c>
      <c r="I74" s="16">
        <f>'[1]15'!J76</f>
        <v>85</v>
      </c>
      <c r="J74" s="16">
        <f>'[1]15'!K76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'[1]15'!B77</f>
        <v>60</v>
      </c>
      <c r="C75" s="16">
        <f>'[1]15'!C77</f>
        <v>0</v>
      </c>
      <c r="D75" s="16">
        <f>'[1]15'!D77</f>
        <v>285</v>
      </c>
      <c r="E75" s="16">
        <f>'[1]15'!E77</f>
        <v>0</v>
      </c>
      <c r="F75" s="15">
        <f t="shared" si="17"/>
        <v>345</v>
      </c>
      <c r="G75" s="15">
        <f>'[1]15'!H77</f>
        <v>60</v>
      </c>
      <c r="H75" s="16">
        <f>'[1]15'!I77</f>
        <v>0</v>
      </c>
      <c r="I75" s="16">
        <f>'[1]15'!J77</f>
        <v>85</v>
      </c>
      <c r="J75" s="16">
        <f>'[1]15'!K77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'[1]15'!B78</f>
        <v>60</v>
      </c>
      <c r="C76" s="16">
        <f>'[1]15'!C78</f>
        <v>0</v>
      </c>
      <c r="D76" s="16">
        <f>'[1]15'!D78</f>
        <v>285</v>
      </c>
      <c r="E76" s="16">
        <f>'[1]15'!E78</f>
        <v>0</v>
      </c>
      <c r="F76" s="15">
        <f t="shared" si="17"/>
        <v>345</v>
      </c>
      <c r="G76" s="15">
        <f>'[1]15'!H78</f>
        <v>60</v>
      </c>
      <c r="H76" s="16">
        <f>'[1]15'!I78</f>
        <v>0</v>
      </c>
      <c r="I76" s="16">
        <f>'[1]15'!J78</f>
        <v>85</v>
      </c>
      <c r="J76" s="16">
        <f>'[1]15'!K78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'[1]15'!B79</f>
        <v>60</v>
      </c>
      <c r="C77" s="16">
        <f>'[1]15'!C79</f>
        <v>0</v>
      </c>
      <c r="D77" s="16">
        <f>'[1]15'!D79</f>
        <v>285</v>
      </c>
      <c r="E77" s="16">
        <f>'[1]15'!E79</f>
        <v>0</v>
      </c>
      <c r="F77" s="15">
        <f t="shared" si="17"/>
        <v>345</v>
      </c>
      <c r="G77" s="15">
        <f>'[1]15'!H79</f>
        <v>60</v>
      </c>
      <c r="H77" s="16">
        <f>'[1]15'!I79</f>
        <v>0</v>
      </c>
      <c r="I77" s="16">
        <f>'[1]15'!J79</f>
        <v>85</v>
      </c>
      <c r="J77" s="16">
        <f>'[1]15'!K79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'[1]15'!B80</f>
        <v>60</v>
      </c>
      <c r="C78" s="16">
        <f>'[1]15'!C80</f>
        <v>0</v>
      </c>
      <c r="D78" s="16">
        <f>'[1]15'!D80</f>
        <v>285</v>
      </c>
      <c r="E78" s="16">
        <f>'[1]15'!E80</f>
        <v>0</v>
      </c>
      <c r="F78" s="15">
        <f t="shared" si="17"/>
        <v>345</v>
      </c>
      <c r="G78" s="15">
        <f>'[1]15'!H80</f>
        <v>60</v>
      </c>
      <c r="H78" s="16">
        <f>'[1]15'!I80</f>
        <v>0</v>
      </c>
      <c r="I78" s="16">
        <f>'[1]15'!J80</f>
        <v>85</v>
      </c>
      <c r="J78" s="16">
        <f>'[1]15'!K80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'[1]15'!B81</f>
        <v>60</v>
      </c>
      <c r="C79" s="16">
        <f>'[1]15'!C81</f>
        <v>0</v>
      </c>
      <c r="D79" s="16">
        <f>'[1]15'!D81</f>
        <v>285</v>
      </c>
      <c r="E79" s="16">
        <f>'[1]15'!E81</f>
        <v>0</v>
      </c>
      <c r="F79" s="15">
        <f t="shared" si="17"/>
        <v>345</v>
      </c>
      <c r="G79" s="15">
        <f>'[1]15'!H81</f>
        <v>60</v>
      </c>
      <c r="H79" s="16">
        <f>'[1]15'!I81</f>
        <v>0</v>
      </c>
      <c r="I79" s="16">
        <f>'[1]15'!J81</f>
        <v>85</v>
      </c>
      <c r="J79" s="16">
        <f>'[1]15'!K81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'[1]15'!B82</f>
        <v>60</v>
      </c>
      <c r="C80" s="16">
        <f>'[1]15'!C82</f>
        <v>0</v>
      </c>
      <c r="D80" s="16">
        <f>'[1]15'!D82</f>
        <v>285</v>
      </c>
      <c r="E80" s="16">
        <f>'[1]15'!E82</f>
        <v>0</v>
      </c>
      <c r="F80" s="15">
        <f t="shared" si="17"/>
        <v>345</v>
      </c>
      <c r="G80" s="15">
        <f>'[1]15'!H82</f>
        <v>60</v>
      </c>
      <c r="H80" s="16">
        <f>'[1]15'!I82</f>
        <v>0</v>
      </c>
      <c r="I80" s="16">
        <f>'[1]15'!J82</f>
        <v>85</v>
      </c>
      <c r="J80" s="16">
        <f>'[1]15'!K82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'[1]15'!B83</f>
        <v>60</v>
      </c>
      <c r="C81" s="16">
        <f>'[1]15'!C83</f>
        <v>0</v>
      </c>
      <c r="D81" s="16">
        <f>'[1]15'!D83</f>
        <v>285</v>
      </c>
      <c r="E81" s="16">
        <f>'[1]15'!E83</f>
        <v>0</v>
      </c>
      <c r="F81" s="15">
        <f t="shared" si="17"/>
        <v>345</v>
      </c>
      <c r="G81" s="15">
        <f>'[1]15'!H83</f>
        <v>60</v>
      </c>
      <c r="H81" s="16">
        <f>'[1]15'!I83</f>
        <v>0</v>
      </c>
      <c r="I81" s="16">
        <f>'[1]15'!J83</f>
        <v>85</v>
      </c>
      <c r="J81" s="16">
        <f>'[1]15'!K83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'[1]15'!B84</f>
        <v>60</v>
      </c>
      <c r="C82" s="16">
        <f>'[1]15'!C84</f>
        <v>0</v>
      </c>
      <c r="D82" s="16">
        <f>'[1]15'!D84</f>
        <v>285</v>
      </c>
      <c r="E82" s="16">
        <f>'[1]15'!E84</f>
        <v>0</v>
      </c>
      <c r="F82" s="15">
        <f t="shared" si="17"/>
        <v>345</v>
      </c>
      <c r="G82" s="15">
        <f>'[1]15'!H84</f>
        <v>60</v>
      </c>
      <c r="H82" s="16">
        <f>'[1]15'!I84</f>
        <v>0</v>
      </c>
      <c r="I82" s="16">
        <f>'[1]15'!J84</f>
        <v>85</v>
      </c>
      <c r="J82" s="16">
        <f>'[1]15'!K84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'[1]15'!B85</f>
        <v>60</v>
      </c>
      <c r="C83" s="16">
        <f>'[1]15'!C85</f>
        <v>0</v>
      </c>
      <c r="D83" s="16">
        <f>'[1]15'!D85</f>
        <v>285</v>
      </c>
      <c r="E83" s="16">
        <f>'[1]15'!E85</f>
        <v>0</v>
      </c>
      <c r="F83" s="15">
        <f t="shared" si="17"/>
        <v>345</v>
      </c>
      <c r="G83" s="15">
        <f>'[1]15'!H85</f>
        <v>60</v>
      </c>
      <c r="H83" s="16">
        <f>'[1]15'!I85</f>
        <v>0</v>
      </c>
      <c r="I83" s="16">
        <f>'[1]15'!J85</f>
        <v>85</v>
      </c>
      <c r="J83" s="16">
        <f>'[1]15'!K85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'[1]15'!B86</f>
        <v>60</v>
      </c>
      <c r="C84" s="16">
        <f>'[1]15'!C86</f>
        <v>0</v>
      </c>
      <c r="D84" s="16">
        <f>'[1]15'!D86</f>
        <v>285</v>
      </c>
      <c r="E84" s="16">
        <f>'[1]15'!E86</f>
        <v>0</v>
      </c>
      <c r="F84" s="15">
        <f t="shared" si="17"/>
        <v>345</v>
      </c>
      <c r="G84" s="15">
        <f>'[1]15'!H86</f>
        <v>60</v>
      </c>
      <c r="H84" s="16">
        <f>'[1]15'!I86</f>
        <v>0</v>
      </c>
      <c r="I84" s="16">
        <f>'[1]15'!J86</f>
        <v>85</v>
      </c>
      <c r="J84" s="16">
        <f>'[1]15'!K86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'[1]15'!B87</f>
        <v>60</v>
      </c>
      <c r="C85" s="16">
        <f>'[1]15'!C87</f>
        <v>0</v>
      </c>
      <c r="D85" s="16">
        <f>'[1]15'!D87</f>
        <v>285</v>
      </c>
      <c r="E85" s="16">
        <f>'[1]15'!E87</f>
        <v>0</v>
      </c>
      <c r="F85" s="15">
        <f t="shared" si="17"/>
        <v>345</v>
      </c>
      <c r="G85" s="15">
        <f>'[1]15'!H87</f>
        <v>60</v>
      </c>
      <c r="H85" s="16">
        <f>'[1]15'!I87</f>
        <v>0</v>
      </c>
      <c r="I85" s="16">
        <f>'[1]15'!J87</f>
        <v>85</v>
      </c>
      <c r="J85" s="16">
        <f>'[1]15'!K87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'[1]15'!B88</f>
        <v>60</v>
      </c>
      <c r="C86" s="16">
        <f>'[1]15'!C88</f>
        <v>0</v>
      </c>
      <c r="D86" s="16">
        <f>'[1]15'!D88</f>
        <v>285</v>
      </c>
      <c r="E86" s="16">
        <f>'[1]15'!E88</f>
        <v>0</v>
      </c>
      <c r="F86" s="15">
        <f t="shared" si="17"/>
        <v>345</v>
      </c>
      <c r="G86" s="15">
        <f>'[1]15'!H88</f>
        <v>60</v>
      </c>
      <c r="H86" s="16">
        <f>'[1]15'!I88</f>
        <v>0</v>
      </c>
      <c r="I86" s="16">
        <f>'[1]15'!J88</f>
        <v>85</v>
      </c>
      <c r="J86" s="16">
        <f>'[1]15'!K88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'[1]15'!B89</f>
        <v>60</v>
      </c>
      <c r="C87" s="16">
        <f>'[1]15'!C89</f>
        <v>0</v>
      </c>
      <c r="D87" s="16">
        <f>'[1]15'!D89</f>
        <v>285</v>
      </c>
      <c r="E87" s="16">
        <f>'[1]15'!E89</f>
        <v>0</v>
      </c>
      <c r="F87" s="15">
        <f t="shared" si="17"/>
        <v>345</v>
      </c>
      <c r="G87" s="15">
        <f>'[1]15'!H89</f>
        <v>60</v>
      </c>
      <c r="H87" s="16">
        <f>'[1]15'!I89</f>
        <v>0</v>
      </c>
      <c r="I87" s="16">
        <f>'[1]15'!J89</f>
        <v>85</v>
      </c>
      <c r="J87" s="16">
        <f>'[1]15'!K89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'[1]15'!B90</f>
        <v>60</v>
      </c>
      <c r="C88" s="16">
        <f>'[1]15'!C90</f>
        <v>0</v>
      </c>
      <c r="D88" s="16">
        <f>'[1]15'!D90</f>
        <v>285</v>
      </c>
      <c r="E88" s="16">
        <f>'[1]15'!E90</f>
        <v>0</v>
      </c>
      <c r="F88" s="15">
        <f t="shared" si="17"/>
        <v>345</v>
      </c>
      <c r="G88" s="15">
        <f>'[1]15'!H90</f>
        <v>60</v>
      </c>
      <c r="H88" s="16">
        <f>'[1]15'!I90</f>
        <v>0</v>
      </c>
      <c r="I88" s="16">
        <f>'[1]15'!J90</f>
        <v>85</v>
      </c>
      <c r="J88" s="16">
        <f>'[1]15'!K90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'[1]15'!B91</f>
        <v>60</v>
      </c>
      <c r="C89" s="16">
        <f>'[1]15'!C91</f>
        <v>0</v>
      </c>
      <c r="D89" s="16">
        <f>'[1]15'!D91</f>
        <v>285</v>
      </c>
      <c r="E89" s="16">
        <f>'[1]15'!E91</f>
        <v>0</v>
      </c>
      <c r="F89" s="15">
        <f t="shared" si="17"/>
        <v>345</v>
      </c>
      <c r="G89" s="15">
        <f>'[1]15'!H91</f>
        <v>60</v>
      </c>
      <c r="H89" s="16">
        <f>'[1]15'!I91</f>
        <v>0</v>
      </c>
      <c r="I89" s="16">
        <f>'[1]15'!J91</f>
        <v>85</v>
      </c>
      <c r="J89" s="16">
        <f>'[1]15'!K91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'[1]15'!B92</f>
        <v>60</v>
      </c>
      <c r="C90" s="16">
        <f>'[1]15'!C92</f>
        <v>0</v>
      </c>
      <c r="D90" s="16">
        <f>'[1]15'!D92</f>
        <v>285</v>
      </c>
      <c r="E90" s="16">
        <f>'[1]15'!E92</f>
        <v>0</v>
      </c>
      <c r="F90" s="15">
        <f t="shared" si="17"/>
        <v>345</v>
      </c>
      <c r="G90" s="15">
        <f>'[1]15'!H92</f>
        <v>60</v>
      </c>
      <c r="H90" s="16">
        <f>'[1]15'!I92</f>
        <v>0</v>
      </c>
      <c r="I90" s="16">
        <f>'[1]15'!J92</f>
        <v>85</v>
      </c>
      <c r="J90" s="16">
        <f>'[1]15'!K92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'[1]15'!B93</f>
        <v>60</v>
      </c>
      <c r="C91" s="16">
        <f>'[1]15'!C93</f>
        <v>0</v>
      </c>
      <c r="D91" s="16">
        <f>'[1]15'!D93</f>
        <v>285</v>
      </c>
      <c r="E91" s="16">
        <f>'[1]15'!E93</f>
        <v>0</v>
      </c>
      <c r="F91" s="15">
        <f t="shared" si="17"/>
        <v>345</v>
      </c>
      <c r="G91" s="15">
        <f>'[1]15'!H93</f>
        <v>60</v>
      </c>
      <c r="H91" s="16">
        <f>'[1]15'!I93</f>
        <v>0</v>
      </c>
      <c r="I91" s="16">
        <f>'[1]15'!J93</f>
        <v>85</v>
      </c>
      <c r="J91" s="16">
        <f>'[1]15'!K93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'[1]15'!B94</f>
        <v>60</v>
      </c>
      <c r="C92" s="16">
        <f>'[1]15'!C94</f>
        <v>0</v>
      </c>
      <c r="D92" s="16">
        <f>'[1]15'!D94</f>
        <v>285</v>
      </c>
      <c r="E92" s="16">
        <f>'[1]15'!E94</f>
        <v>0</v>
      </c>
      <c r="F92" s="15">
        <f t="shared" si="17"/>
        <v>345</v>
      </c>
      <c r="G92" s="15">
        <f>'[1]15'!H94</f>
        <v>60</v>
      </c>
      <c r="H92" s="16">
        <f>'[1]15'!I94</f>
        <v>0</v>
      </c>
      <c r="I92" s="16">
        <f>'[1]15'!J94</f>
        <v>85</v>
      </c>
      <c r="J92" s="16">
        <f>'[1]15'!K94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'[1]15'!B95</f>
        <v>60</v>
      </c>
      <c r="C93" s="16">
        <f>'[1]15'!C95</f>
        <v>0</v>
      </c>
      <c r="D93" s="16">
        <f>'[1]15'!D95</f>
        <v>285</v>
      </c>
      <c r="E93" s="16">
        <f>'[1]15'!E95</f>
        <v>0</v>
      </c>
      <c r="F93" s="15">
        <f t="shared" si="17"/>
        <v>345</v>
      </c>
      <c r="G93" s="15">
        <f>'[1]15'!H95</f>
        <v>60</v>
      </c>
      <c r="H93" s="16">
        <f>'[1]15'!I95</f>
        <v>0</v>
      </c>
      <c r="I93" s="16">
        <f>'[1]15'!J95</f>
        <v>85</v>
      </c>
      <c r="J93" s="16">
        <f>'[1]15'!K95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'[1]15'!B96</f>
        <v>60</v>
      </c>
      <c r="C94" s="16">
        <f>'[1]15'!C96</f>
        <v>0</v>
      </c>
      <c r="D94" s="16">
        <f>'[1]15'!D96</f>
        <v>285</v>
      </c>
      <c r="E94" s="16">
        <f>'[1]15'!E96</f>
        <v>0</v>
      </c>
      <c r="F94" s="15">
        <f t="shared" si="17"/>
        <v>345</v>
      </c>
      <c r="G94" s="15">
        <f>'[1]15'!H96</f>
        <v>60</v>
      </c>
      <c r="H94" s="16">
        <f>'[1]15'!I96</f>
        <v>0</v>
      </c>
      <c r="I94" s="16">
        <f>'[1]15'!J96</f>
        <v>85</v>
      </c>
      <c r="J94" s="16">
        <f>'[1]15'!K96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'[1]15'!B97</f>
        <v>60</v>
      </c>
      <c r="C95" s="16">
        <f>'[1]15'!C97</f>
        <v>0</v>
      </c>
      <c r="D95" s="16">
        <f>'[1]15'!D97</f>
        <v>285</v>
      </c>
      <c r="E95" s="16">
        <f>'[1]15'!E97</f>
        <v>0</v>
      </c>
      <c r="F95" s="15">
        <f t="shared" si="17"/>
        <v>345</v>
      </c>
      <c r="G95" s="15">
        <f>'[1]15'!H97</f>
        <v>60</v>
      </c>
      <c r="H95" s="16">
        <f>'[1]15'!I97</f>
        <v>0</v>
      </c>
      <c r="I95" s="16">
        <f>'[1]15'!J97</f>
        <v>85</v>
      </c>
      <c r="J95" s="16">
        <f>'[1]15'!K97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'[1]15'!B98</f>
        <v>60</v>
      </c>
      <c r="C96" s="16">
        <f>'[1]15'!C98</f>
        <v>0</v>
      </c>
      <c r="D96" s="16">
        <f>'[1]15'!D98</f>
        <v>285</v>
      </c>
      <c r="E96" s="16">
        <f>'[1]15'!E98</f>
        <v>0</v>
      </c>
      <c r="F96" s="15">
        <f t="shared" si="17"/>
        <v>345</v>
      </c>
      <c r="G96" s="15">
        <f>'[1]15'!H98</f>
        <v>60</v>
      </c>
      <c r="H96" s="16">
        <f>'[1]15'!I98</f>
        <v>0</v>
      </c>
      <c r="I96" s="16">
        <f>'[1]15'!J98</f>
        <v>85</v>
      </c>
      <c r="J96" s="16">
        <f>'[1]15'!K98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'[1]15'!B99</f>
        <v>60</v>
      </c>
      <c r="C97" s="16">
        <f>'[1]15'!C99</f>
        <v>0</v>
      </c>
      <c r="D97" s="16">
        <f>'[1]15'!D99</f>
        <v>285</v>
      </c>
      <c r="E97" s="16">
        <f>'[1]15'!E99</f>
        <v>0</v>
      </c>
      <c r="F97" s="15">
        <f t="shared" si="17"/>
        <v>345</v>
      </c>
      <c r="G97" s="15">
        <f>'[1]15'!H99</f>
        <v>60</v>
      </c>
      <c r="H97" s="16">
        <f>'[1]15'!I99</f>
        <v>0</v>
      </c>
      <c r="I97" s="16">
        <f>'[1]15'!J99</f>
        <v>85</v>
      </c>
      <c r="J97" s="16">
        <f>'[1]15'!K99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'[1]15'!B100</f>
        <v>60</v>
      </c>
      <c r="C98" s="16">
        <f>'[1]15'!C100</f>
        <v>0</v>
      </c>
      <c r="D98" s="16">
        <f>'[1]15'!D100</f>
        <v>285</v>
      </c>
      <c r="E98" s="16">
        <f>'[1]15'!E100</f>
        <v>0</v>
      </c>
      <c r="F98" s="15">
        <f t="shared" si="17"/>
        <v>345</v>
      </c>
      <c r="G98" s="15">
        <f>'[1]15'!H100</f>
        <v>60</v>
      </c>
      <c r="H98" s="16">
        <f>'[1]15'!I100</f>
        <v>0</v>
      </c>
      <c r="I98" s="16">
        <f>'[1]15'!J100</f>
        <v>85</v>
      </c>
      <c r="J98" s="16">
        <f>'[1]15'!K100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2.0379999999999998</v>
      </c>
      <c r="C99" s="15">
        <f t="shared" si="18"/>
        <v>1.4999999999999999E-2</v>
      </c>
      <c r="D99" s="15">
        <f t="shared" si="18"/>
        <v>6.2519999999999998</v>
      </c>
      <c r="E99" s="15">
        <f t="shared" si="18"/>
        <v>0</v>
      </c>
      <c r="F99" s="15">
        <f t="shared" si="18"/>
        <v>8.3049999999999997</v>
      </c>
      <c r="G99" s="15">
        <f t="shared" si="18"/>
        <v>2.0379999999999998</v>
      </c>
      <c r="H99" s="15">
        <f t="shared" si="18"/>
        <v>0</v>
      </c>
      <c r="I99" s="15">
        <f t="shared" si="18"/>
        <v>1.52</v>
      </c>
      <c r="J99" s="15">
        <f t="shared" si="18"/>
        <v>0</v>
      </c>
      <c r="K99" s="15">
        <f t="shared" si="18"/>
        <v>3.5579999999999998</v>
      </c>
      <c r="L99" s="15">
        <f t="shared" si="18"/>
        <v>2.4E-2</v>
      </c>
      <c r="M99" s="15">
        <f t="shared" si="18"/>
        <v>2.0379999999999998</v>
      </c>
      <c r="N99" s="15">
        <f t="shared" si="18"/>
        <v>0</v>
      </c>
      <c r="O99" s="15">
        <f t="shared" si="18"/>
        <v>1.52</v>
      </c>
      <c r="P99" s="15">
        <f t="shared" si="18"/>
        <v>0</v>
      </c>
      <c r="Q99" s="15">
        <f t="shared" si="18"/>
        <v>3.5579999999999998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'[2]15'!B5</f>
        <v>84</v>
      </c>
      <c r="C3" s="197">
        <f>'[2]15'!C5</f>
        <v>0</v>
      </c>
      <c r="D3" s="197">
        <f>'[2]15'!D5</f>
        <v>0</v>
      </c>
      <c r="E3" s="197">
        <f>'[2]15'!E5</f>
        <v>0</v>
      </c>
      <c r="F3" s="15">
        <f>SUM(B3:E3)</f>
        <v>84</v>
      </c>
      <c r="G3" s="196">
        <f>'[2]15'!H5</f>
        <v>40</v>
      </c>
      <c r="H3" s="197">
        <f>'[2]15'!I5</f>
        <v>0</v>
      </c>
      <c r="I3" s="197">
        <f>'[2]15'!J5</f>
        <v>0</v>
      </c>
      <c r="J3" s="197">
        <f>'[2]15'!K5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6">
        <f>'[2]15'!B6</f>
        <v>84</v>
      </c>
      <c r="C4" s="197">
        <f>'[2]15'!C6</f>
        <v>0</v>
      </c>
      <c r="D4" s="197">
        <f>'[2]15'!D6</f>
        <v>0</v>
      </c>
      <c r="E4" s="197">
        <f>'[2]15'!E6</f>
        <v>0</v>
      </c>
      <c r="F4" s="15">
        <f>SUM(B4:E4)</f>
        <v>84</v>
      </c>
      <c r="G4" s="196">
        <f>'[2]15'!H6</f>
        <v>40</v>
      </c>
      <c r="H4" s="197">
        <f>'[2]15'!I6</f>
        <v>0</v>
      </c>
      <c r="I4" s="197">
        <f>'[2]15'!J6</f>
        <v>0</v>
      </c>
      <c r="J4" s="197">
        <f>'[2]15'!K6</f>
        <v>0</v>
      </c>
      <c r="K4" s="15">
        <f t="shared" ref="K4:K67" si="3">SUM(G4:J4)</f>
        <v>40</v>
      </c>
      <c r="L4" s="18">
        <f>frq!C4</f>
        <v>1</v>
      </c>
      <c r="M4" s="167">
        <f t="shared" ref="M4:M67" si="4">IF($L4=1,G4,IF(AND($L4=0.985,G4&gt;0.985*B4),B4*0.985,IF(AND($L4=0.965,G4&gt;0.965*B4),0.965*B4,G4)))-R4</f>
        <v>39.6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39.6</v>
      </c>
      <c r="R4" s="18">
        <v>0.4</v>
      </c>
    </row>
    <row r="5" spans="1:18">
      <c r="A5" s="8" t="s">
        <v>47</v>
      </c>
      <c r="B5" s="196">
        <f>'[2]15'!B7</f>
        <v>84</v>
      </c>
      <c r="C5" s="197">
        <f>'[2]15'!C7</f>
        <v>0</v>
      </c>
      <c r="D5" s="197">
        <f>'[2]15'!D7</f>
        <v>0</v>
      </c>
      <c r="E5" s="197">
        <f>'[2]15'!E7</f>
        <v>0</v>
      </c>
      <c r="F5" s="15">
        <f t="shared" ref="F5:F68" si="6">SUM(B5:E5)</f>
        <v>84</v>
      </c>
      <c r="G5" s="196">
        <f>'[2]15'!H7</f>
        <v>40</v>
      </c>
      <c r="H5" s="197">
        <f>'[2]15'!I7</f>
        <v>0</v>
      </c>
      <c r="I5" s="197">
        <f>'[2]15'!J7</f>
        <v>0</v>
      </c>
      <c r="J5" s="197">
        <f>'[2]15'!K7</f>
        <v>0</v>
      </c>
      <c r="K5" s="15">
        <f t="shared" si="3"/>
        <v>40</v>
      </c>
      <c r="L5" s="18">
        <f>frq!C5</f>
        <v>1</v>
      </c>
      <c r="M5" s="167">
        <f t="shared" si="4"/>
        <v>39.6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39.6</v>
      </c>
      <c r="R5" s="18">
        <v>0.4</v>
      </c>
    </row>
    <row r="6" spans="1:18">
      <c r="A6" s="8" t="s">
        <v>48</v>
      </c>
      <c r="B6" s="196">
        <f>'[2]15'!B8</f>
        <v>84</v>
      </c>
      <c r="C6" s="197">
        <f>'[2]15'!C8</f>
        <v>0</v>
      </c>
      <c r="D6" s="197">
        <f>'[2]15'!D8</f>
        <v>0</v>
      </c>
      <c r="E6" s="197">
        <f>'[2]15'!E8</f>
        <v>0</v>
      </c>
      <c r="F6" s="15">
        <f t="shared" si="6"/>
        <v>84</v>
      </c>
      <c r="G6" s="196">
        <f>'[2]15'!H8</f>
        <v>40</v>
      </c>
      <c r="H6" s="197">
        <f>'[2]15'!I8</f>
        <v>0</v>
      </c>
      <c r="I6" s="197">
        <f>'[2]15'!J8</f>
        <v>0</v>
      </c>
      <c r="J6" s="197">
        <f>'[2]15'!K8</f>
        <v>0</v>
      </c>
      <c r="K6" s="15">
        <f t="shared" si="3"/>
        <v>40</v>
      </c>
      <c r="L6" s="18">
        <f>frq!C6</f>
        <v>1</v>
      </c>
      <c r="M6" s="167">
        <f t="shared" si="4"/>
        <v>39.6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39.6</v>
      </c>
      <c r="R6" s="18">
        <v>0.4</v>
      </c>
    </row>
    <row r="7" spans="1:18">
      <c r="A7" s="8" t="s">
        <v>49</v>
      </c>
      <c r="B7" s="196">
        <f>'[2]15'!B9</f>
        <v>84</v>
      </c>
      <c r="C7" s="197">
        <f>'[2]15'!C9</f>
        <v>0</v>
      </c>
      <c r="D7" s="197">
        <f>'[2]15'!D9</f>
        <v>0</v>
      </c>
      <c r="E7" s="197">
        <f>'[2]15'!E9</f>
        <v>0</v>
      </c>
      <c r="F7" s="15">
        <f t="shared" si="6"/>
        <v>84</v>
      </c>
      <c r="G7" s="196">
        <f>'[2]15'!H9</f>
        <v>40</v>
      </c>
      <c r="H7" s="197">
        <f>'[2]15'!I9</f>
        <v>0</v>
      </c>
      <c r="I7" s="197">
        <f>'[2]15'!J9</f>
        <v>0</v>
      </c>
      <c r="J7" s="197">
        <f>'[2]15'!K9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196">
        <f>'[2]15'!B10</f>
        <v>84</v>
      </c>
      <c r="C8" s="197">
        <f>'[2]15'!C10</f>
        <v>0</v>
      </c>
      <c r="D8" s="197">
        <f>'[2]15'!D10</f>
        <v>0</v>
      </c>
      <c r="E8" s="197">
        <f>'[2]15'!E10</f>
        <v>0</v>
      </c>
      <c r="F8" s="15">
        <f t="shared" si="6"/>
        <v>84</v>
      </c>
      <c r="G8" s="196">
        <f>'[2]15'!H10</f>
        <v>40</v>
      </c>
      <c r="H8" s="197">
        <f>'[2]15'!I10</f>
        <v>0</v>
      </c>
      <c r="I8" s="197">
        <f>'[2]15'!J10</f>
        <v>0</v>
      </c>
      <c r="J8" s="197">
        <f>'[2]15'!K10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196">
        <f>'[2]15'!B11</f>
        <v>84</v>
      </c>
      <c r="C9" s="197">
        <f>'[2]15'!C11</f>
        <v>0</v>
      </c>
      <c r="D9" s="197">
        <f>'[2]15'!D11</f>
        <v>0</v>
      </c>
      <c r="E9" s="197">
        <f>'[2]15'!E11</f>
        <v>0</v>
      </c>
      <c r="F9" s="15">
        <f t="shared" si="6"/>
        <v>84</v>
      </c>
      <c r="G9" s="196">
        <f>'[2]15'!H11</f>
        <v>39</v>
      </c>
      <c r="H9" s="197">
        <f>'[2]15'!I11</f>
        <v>0</v>
      </c>
      <c r="I9" s="197">
        <f>'[2]15'!J11</f>
        <v>0</v>
      </c>
      <c r="J9" s="197">
        <f>'[2]15'!K11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'[2]15'!B12</f>
        <v>84</v>
      </c>
      <c r="C10" s="197">
        <f>'[2]15'!C12</f>
        <v>0</v>
      </c>
      <c r="D10" s="197">
        <f>'[2]15'!D12</f>
        <v>0</v>
      </c>
      <c r="E10" s="197">
        <f>'[2]15'!E12</f>
        <v>0</v>
      </c>
      <c r="F10" s="15">
        <f t="shared" si="6"/>
        <v>84</v>
      </c>
      <c r="G10" s="196">
        <f>'[2]15'!H12</f>
        <v>39</v>
      </c>
      <c r="H10" s="197">
        <f>'[2]15'!I12</f>
        <v>0</v>
      </c>
      <c r="I10" s="197">
        <f>'[2]15'!J12</f>
        <v>0</v>
      </c>
      <c r="J10" s="197">
        <f>'[2]15'!K12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'[2]15'!B13</f>
        <v>84</v>
      </c>
      <c r="C11" s="197">
        <f>'[2]15'!C13</f>
        <v>0</v>
      </c>
      <c r="D11" s="197">
        <f>'[2]15'!D13</f>
        <v>0</v>
      </c>
      <c r="E11" s="197">
        <f>'[2]15'!E13</f>
        <v>0</v>
      </c>
      <c r="F11" s="15">
        <f t="shared" si="6"/>
        <v>84</v>
      </c>
      <c r="G11" s="196">
        <f>'[2]15'!H13</f>
        <v>39</v>
      </c>
      <c r="H11" s="197">
        <f>'[2]15'!I13</f>
        <v>0</v>
      </c>
      <c r="I11" s="197">
        <f>'[2]15'!J13</f>
        <v>0</v>
      </c>
      <c r="J11" s="197">
        <f>'[2]15'!K13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'[2]15'!B14</f>
        <v>84</v>
      </c>
      <c r="C12" s="197">
        <f>'[2]15'!C14</f>
        <v>0</v>
      </c>
      <c r="D12" s="197">
        <f>'[2]15'!D14</f>
        <v>0</v>
      </c>
      <c r="E12" s="197">
        <f>'[2]15'!E14</f>
        <v>0</v>
      </c>
      <c r="F12" s="15">
        <f t="shared" si="6"/>
        <v>84</v>
      </c>
      <c r="G12" s="196">
        <f>'[2]15'!H14</f>
        <v>39</v>
      </c>
      <c r="H12" s="197">
        <f>'[2]15'!I14</f>
        <v>0</v>
      </c>
      <c r="I12" s="197">
        <f>'[2]15'!J14</f>
        <v>0</v>
      </c>
      <c r="J12" s="197">
        <f>'[2]15'!K14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'[2]15'!B15</f>
        <v>84</v>
      </c>
      <c r="C13" s="197">
        <f>'[2]15'!C15</f>
        <v>0</v>
      </c>
      <c r="D13" s="197">
        <f>'[2]15'!D15</f>
        <v>0</v>
      </c>
      <c r="E13" s="197">
        <f>'[2]15'!E15</f>
        <v>0</v>
      </c>
      <c r="F13" s="15">
        <f t="shared" si="6"/>
        <v>84</v>
      </c>
      <c r="G13" s="196">
        <f>'[2]15'!H15</f>
        <v>39</v>
      </c>
      <c r="H13" s="197">
        <f>'[2]15'!I15</f>
        <v>0</v>
      </c>
      <c r="I13" s="197">
        <f>'[2]15'!J15</f>
        <v>0</v>
      </c>
      <c r="J13" s="197">
        <f>'[2]15'!K15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'[2]15'!B16</f>
        <v>84</v>
      </c>
      <c r="C14" s="197">
        <f>'[2]15'!C16</f>
        <v>0</v>
      </c>
      <c r="D14" s="197">
        <f>'[2]15'!D16</f>
        <v>0</v>
      </c>
      <c r="E14" s="197">
        <f>'[2]15'!E16</f>
        <v>0</v>
      </c>
      <c r="F14" s="15">
        <f t="shared" si="6"/>
        <v>84</v>
      </c>
      <c r="G14" s="196">
        <f>'[2]15'!H16</f>
        <v>39</v>
      </c>
      <c r="H14" s="197">
        <f>'[2]15'!I16</f>
        <v>0</v>
      </c>
      <c r="I14" s="197">
        <f>'[2]15'!J16</f>
        <v>0</v>
      </c>
      <c r="J14" s="197">
        <f>'[2]15'!K16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'[2]15'!B17</f>
        <v>84</v>
      </c>
      <c r="C15" s="197">
        <f>'[2]15'!C17</f>
        <v>0</v>
      </c>
      <c r="D15" s="197">
        <f>'[2]15'!D17</f>
        <v>0</v>
      </c>
      <c r="E15" s="197">
        <f>'[2]15'!E17</f>
        <v>0</v>
      </c>
      <c r="F15" s="15">
        <f t="shared" si="6"/>
        <v>84</v>
      </c>
      <c r="G15" s="196">
        <f>'[2]15'!H17</f>
        <v>39</v>
      </c>
      <c r="H15" s="197">
        <f>'[2]15'!I17</f>
        <v>0</v>
      </c>
      <c r="I15" s="197">
        <f>'[2]15'!J17</f>
        <v>0</v>
      </c>
      <c r="J15" s="197">
        <f>'[2]15'!K17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'[2]15'!B18</f>
        <v>84</v>
      </c>
      <c r="C16" s="197">
        <f>'[2]15'!C18</f>
        <v>0</v>
      </c>
      <c r="D16" s="197">
        <f>'[2]15'!D18</f>
        <v>0</v>
      </c>
      <c r="E16" s="197">
        <f>'[2]15'!E18</f>
        <v>0</v>
      </c>
      <c r="F16" s="15">
        <f t="shared" si="6"/>
        <v>84</v>
      </c>
      <c r="G16" s="196">
        <f>'[2]15'!H18</f>
        <v>39</v>
      </c>
      <c r="H16" s="197">
        <f>'[2]15'!I18</f>
        <v>0</v>
      </c>
      <c r="I16" s="197">
        <f>'[2]15'!J18</f>
        <v>0</v>
      </c>
      <c r="J16" s="197">
        <f>'[2]15'!K18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'[2]15'!B19</f>
        <v>84</v>
      </c>
      <c r="C17" s="197">
        <f>'[2]15'!C19</f>
        <v>0</v>
      </c>
      <c r="D17" s="197">
        <f>'[2]15'!D19</f>
        <v>0</v>
      </c>
      <c r="E17" s="197">
        <f>'[2]15'!E19</f>
        <v>0</v>
      </c>
      <c r="F17" s="15">
        <f t="shared" si="6"/>
        <v>84</v>
      </c>
      <c r="G17" s="196">
        <f>'[2]15'!H19</f>
        <v>39</v>
      </c>
      <c r="H17" s="197">
        <f>'[2]15'!I19</f>
        <v>0</v>
      </c>
      <c r="I17" s="197">
        <f>'[2]15'!J19</f>
        <v>0</v>
      </c>
      <c r="J17" s="197">
        <f>'[2]15'!K19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'[2]15'!B20</f>
        <v>84</v>
      </c>
      <c r="C18" s="197">
        <f>'[2]15'!C20</f>
        <v>0</v>
      </c>
      <c r="D18" s="197">
        <f>'[2]15'!D20</f>
        <v>0</v>
      </c>
      <c r="E18" s="197">
        <f>'[2]15'!E20</f>
        <v>0</v>
      </c>
      <c r="F18" s="15">
        <f t="shared" si="6"/>
        <v>84</v>
      </c>
      <c r="G18" s="196">
        <f>'[2]15'!H20</f>
        <v>39</v>
      </c>
      <c r="H18" s="197">
        <f>'[2]15'!I20</f>
        <v>0</v>
      </c>
      <c r="I18" s="197">
        <f>'[2]15'!J20</f>
        <v>0</v>
      </c>
      <c r="J18" s="197">
        <f>'[2]15'!K20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'[2]15'!B21</f>
        <v>84</v>
      </c>
      <c r="C19" s="197">
        <f>'[2]15'!C21</f>
        <v>0</v>
      </c>
      <c r="D19" s="197">
        <f>'[2]15'!D21</f>
        <v>0</v>
      </c>
      <c r="E19" s="197">
        <f>'[2]15'!E21</f>
        <v>0</v>
      </c>
      <c r="F19" s="15">
        <f t="shared" si="6"/>
        <v>84</v>
      </c>
      <c r="G19" s="196">
        <f>'[2]15'!H21</f>
        <v>40</v>
      </c>
      <c r="H19" s="197">
        <f>'[2]15'!I21</f>
        <v>0</v>
      </c>
      <c r="I19" s="197">
        <f>'[2]15'!J21</f>
        <v>0</v>
      </c>
      <c r="J19" s="197">
        <f>'[2]15'!K21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'[2]15'!B22</f>
        <v>84</v>
      </c>
      <c r="C20" s="197">
        <f>'[2]15'!C22</f>
        <v>0</v>
      </c>
      <c r="D20" s="197">
        <f>'[2]15'!D22</f>
        <v>0</v>
      </c>
      <c r="E20" s="197">
        <f>'[2]15'!E22</f>
        <v>0</v>
      </c>
      <c r="F20" s="15">
        <f t="shared" si="6"/>
        <v>84</v>
      </c>
      <c r="G20" s="196">
        <f>'[2]15'!H22</f>
        <v>40</v>
      </c>
      <c r="H20" s="197">
        <f>'[2]15'!I22</f>
        <v>0</v>
      </c>
      <c r="I20" s="197">
        <f>'[2]15'!J22</f>
        <v>0</v>
      </c>
      <c r="J20" s="197">
        <f>'[2]15'!K22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'[2]15'!B23</f>
        <v>84</v>
      </c>
      <c r="C21" s="197">
        <f>'[2]15'!C23</f>
        <v>0</v>
      </c>
      <c r="D21" s="197">
        <f>'[2]15'!D23</f>
        <v>0</v>
      </c>
      <c r="E21" s="197">
        <f>'[2]15'!E23</f>
        <v>0</v>
      </c>
      <c r="F21" s="15">
        <f t="shared" si="6"/>
        <v>84</v>
      </c>
      <c r="G21" s="196">
        <f>'[2]15'!H23</f>
        <v>40</v>
      </c>
      <c r="H21" s="197">
        <f>'[2]15'!I23</f>
        <v>0</v>
      </c>
      <c r="I21" s="197">
        <f>'[2]15'!J23</f>
        <v>0</v>
      </c>
      <c r="J21" s="197">
        <f>'[2]15'!K23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'[2]15'!B24</f>
        <v>84</v>
      </c>
      <c r="C22" s="197">
        <f>'[2]15'!C24</f>
        <v>0</v>
      </c>
      <c r="D22" s="197">
        <f>'[2]15'!D24</f>
        <v>0</v>
      </c>
      <c r="E22" s="197">
        <f>'[2]15'!E24</f>
        <v>0</v>
      </c>
      <c r="F22" s="15">
        <f t="shared" si="6"/>
        <v>84</v>
      </c>
      <c r="G22" s="196">
        <f>'[2]15'!H24</f>
        <v>40</v>
      </c>
      <c r="H22" s="197">
        <f>'[2]15'!I24</f>
        <v>0</v>
      </c>
      <c r="I22" s="197">
        <f>'[2]15'!J24</f>
        <v>0</v>
      </c>
      <c r="J22" s="197">
        <f>'[2]15'!K24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'[2]15'!B25</f>
        <v>84</v>
      </c>
      <c r="C23" s="197">
        <f>'[2]15'!C25</f>
        <v>0</v>
      </c>
      <c r="D23" s="197">
        <f>'[2]15'!D25</f>
        <v>0</v>
      </c>
      <c r="E23" s="197">
        <f>'[2]15'!E25</f>
        <v>0</v>
      </c>
      <c r="F23" s="15">
        <f t="shared" si="6"/>
        <v>84</v>
      </c>
      <c r="G23" s="196">
        <f>'[2]15'!H25</f>
        <v>40</v>
      </c>
      <c r="H23" s="197">
        <f>'[2]15'!I25</f>
        <v>0</v>
      </c>
      <c r="I23" s="197">
        <f>'[2]15'!J25</f>
        <v>0</v>
      </c>
      <c r="J23" s="197">
        <f>'[2]15'!K25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'[2]15'!B26</f>
        <v>84</v>
      </c>
      <c r="C24" s="197">
        <f>'[2]15'!C26</f>
        <v>0</v>
      </c>
      <c r="D24" s="197">
        <f>'[2]15'!D26</f>
        <v>0</v>
      </c>
      <c r="E24" s="197">
        <f>'[2]15'!E26</f>
        <v>0</v>
      </c>
      <c r="F24" s="15">
        <f t="shared" si="6"/>
        <v>84</v>
      </c>
      <c r="G24" s="196">
        <f>'[2]15'!H26</f>
        <v>40</v>
      </c>
      <c r="H24" s="197">
        <f>'[2]15'!I26</f>
        <v>0</v>
      </c>
      <c r="I24" s="197">
        <f>'[2]15'!J26</f>
        <v>0</v>
      </c>
      <c r="J24" s="197">
        <f>'[2]15'!K26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'[2]15'!B27</f>
        <v>84</v>
      </c>
      <c r="C25" s="197">
        <f>'[2]15'!C27</f>
        <v>0</v>
      </c>
      <c r="D25" s="197">
        <f>'[2]15'!D27</f>
        <v>0</v>
      </c>
      <c r="E25" s="197">
        <f>'[2]15'!E27</f>
        <v>0</v>
      </c>
      <c r="F25" s="15">
        <f t="shared" si="6"/>
        <v>84</v>
      </c>
      <c r="G25" s="196">
        <f>'[2]15'!H27</f>
        <v>40</v>
      </c>
      <c r="H25" s="197">
        <f>'[2]15'!I27</f>
        <v>0</v>
      </c>
      <c r="I25" s="197">
        <f>'[2]15'!J27</f>
        <v>0</v>
      </c>
      <c r="J25" s="197">
        <f>'[2]15'!K27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'[2]15'!B28</f>
        <v>84</v>
      </c>
      <c r="C26" s="197">
        <f>'[2]15'!C28</f>
        <v>0</v>
      </c>
      <c r="D26" s="197">
        <f>'[2]15'!D28</f>
        <v>0</v>
      </c>
      <c r="E26" s="197">
        <f>'[2]15'!E28</f>
        <v>0</v>
      </c>
      <c r="F26" s="15">
        <f t="shared" si="6"/>
        <v>84</v>
      </c>
      <c r="G26" s="196">
        <f>'[2]15'!H28</f>
        <v>40</v>
      </c>
      <c r="H26" s="197">
        <f>'[2]15'!I28</f>
        <v>0</v>
      </c>
      <c r="I26" s="197">
        <f>'[2]15'!J28</f>
        <v>0</v>
      </c>
      <c r="J26" s="197">
        <f>'[2]15'!K28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'[2]15'!B29</f>
        <v>84</v>
      </c>
      <c r="C27" s="197">
        <f>'[2]15'!C29</f>
        <v>0</v>
      </c>
      <c r="D27" s="197">
        <f>'[2]15'!D29</f>
        <v>0</v>
      </c>
      <c r="E27" s="197">
        <f>'[2]15'!E29</f>
        <v>0</v>
      </c>
      <c r="F27" s="15">
        <f t="shared" si="6"/>
        <v>84</v>
      </c>
      <c r="G27" s="196">
        <f>'[2]15'!H29</f>
        <v>40</v>
      </c>
      <c r="H27" s="197">
        <f>'[2]15'!I29</f>
        <v>0</v>
      </c>
      <c r="I27" s="197">
        <f>'[2]15'!J29</f>
        <v>0</v>
      </c>
      <c r="J27" s="197">
        <f>'[2]15'!K29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'[2]15'!B30</f>
        <v>84</v>
      </c>
      <c r="C28" s="197">
        <f>'[2]15'!C30</f>
        <v>0</v>
      </c>
      <c r="D28" s="197">
        <f>'[2]15'!D30</f>
        <v>0</v>
      </c>
      <c r="E28" s="197">
        <f>'[2]15'!E30</f>
        <v>0</v>
      </c>
      <c r="F28" s="15">
        <f t="shared" si="6"/>
        <v>84</v>
      </c>
      <c r="G28" s="196">
        <f>'[2]15'!H30</f>
        <v>40</v>
      </c>
      <c r="H28" s="197">
        <f>'[2]15'!I30</f>
        <v>0</v>
      </c>
      <c r="I28" s="197">
        <f>'[2]15'!J30</f>
        <v>0</v>
      </c>
      <c r="J28" s="197">
        <f>'[2]15'!K30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'[2]15'!B31</f>
        <v>84</v>
      </c>
      <c r="C29" s="197">
        <f>'[2]15'!C31</f>
        <v>0</v>
      </c>
      <c r="D29" s="197">
        <f>'[2]15'!D31</f>
        <v>0</v>
      </c>
      <c r="E29" s="197">
        <f>'[2]15'!E31</f>
        <v>0</v>
      </c>
      <c r="F29" s="15">
        <f t="shared" si="6"/>
        <v>84</v>
      </c>
      <c r="G29" s="196">
        <f>'[2]15'!H31</f>
        <v>40</v>
      </c>
      <c r="H29" s="197">
        <f>'[2]15'!I31</f>
        <v>0</v>
      </c>
      <c r="I29" s="197">
        <f>'[2]15'!J31</f>
        <v>0</v>
      </c>
      <c r="J29" s="197">
        <f>'[2]15'!K31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'[2]15'!B32</f>
        <v>84</v>
      </c>
      <c r="C30" s="197">
        <f>'[2]15'!C32</f>
        <v>0</v>
      </c>
      <c r="D30" s="197">
        <f>'[2]15'!D32</f>
        <v>0</v>
      </c>
      <c r="E30" s="197">
        <f>'[2]15'!E32</f>
        <v>0</v>
      </c>
      <c r="F30" s="15">
        <f t="shared" si="6"/>
        <v>84</v>
      </c>
      <c r="G30" s="196">
        <f>'[2]15'!H32</f>
        <v>40</v>
      </c>
      <c r="H30" s="197">
        <f>'[2]15'!I32</f>
        <v>0</v>
      </c>
      <c r="I30" s="197">
        <f>'[2]15'!J32</f>
        <v>0</v>
      </c>
      <c r="J30" s="197">
        <f>'[2]15'!K32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'[2]15'!B33</f>
        <v>84</v>
      </c>
      <c r="C31" s="197">
        <f>'[2]15'!C33</f>
        <v>0</v>
      </c>
      <c r="D31" s="197">
        <f>'[2]15'!D33</f>
        <v>0</v>
      </c>
      <c r="E31" s="197">
        <f>'[2]15'!E33</f>
        <v>0</v>
      </c>
      <c r="F31" s="15">
        <f t="shared" si="6"/>
        <v>84</v>
      </c>
      <c r="G31" s="196">
        <f>'[2]15'!H33</f>
        <v>40</v>
      </c>
      <c r="H31" s="197">
        <f>'[2]15'!I33</f>
        <v>0</v>
      </c>
      <c r="I31" s="197">
        <f>'[2]15'!J33</f>
        <v>0</v>
      </c>
      <c r="J31" s="197">
        <f>'[2]15'!K33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'[2]15'!B34</f>
        <v>84</v>
      </c>
      <c r="C32" s="197">
        <f>'[2]15'!C34</f>
        <v>0</v>
      </c>
      <c r="D32" s="197">
        <f>'[2]15'!D34</f>
        <v>0</v>
      </c>
      <c r="E32" s="197">
        <f>'[2]15'!E34</f>
        <v>0</v>
      </c>
      <c r="F32" s="15">
        <f t="shared" si="6"/>
        <v>84</v>
      </c>
      <c r="G32" s="196">
        <f>'[2]15'!H34</f>
        <v>40</v>
      </c>
      <c r="H32" s="197">
        <f>'[2]15'!I34</f>
        <v>0</v>
      </c>
      <c r="I32" s="197">
        <f>'[2]15'!J34</f>
        <v>0</v>
      </c>
      <c r="J32" s="197">
        <f>'[2]15'!K34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'[2]15'!B35</f>
        <v>84</v>
      </c>
      <c r="C33" s="197">
        <f>'[2]15'!C35</f>
        <v>0</v>
      </c>
      <c r="D33" s="197">
        <f>'[2]15'!D35</f>
        <v>0</v>
      </c>
      <c r="E33" s="197">
        <f>'[2]15'!E35</f>
        <v>0</v>
      </c>
      <c r="F33" s="15">
        <f t="shared" si="6"/>
        <v>84</v>
      </c>
      <c r="G33" s="196">
        <f>'[2]15'!H35</f>
        <v>40</v>
      </c>
      <c r="H33" s="197">
        <f>'[2]15'!I35</f>
        <v>0</v>
      </c>
      <c r="I33" s="197">
        <f>'[2]15'!J35</f>
        <v>0</v>
      </c>
      <c r="J33" s="197">
        <f>'[2]15'!K35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'[2]15'!B36</f>
        <v>84</v>
      </c>
      <c r="C34" s="197">
        <f>'[2]15'!C36</f>
        <v>0</v>
      </c>
      <c r="D34" s="197">
        <f>'[2]15'!D36</f>
        <v>0</v>
      </c>
      <c r="E34" s="197">
        <f>'[2]15'!E36</f>
        <v>0</v>
      </c>
      <c r="F34" s="15">
        <f t="shared" si="6"/>
        <v>84</v>
      </c>
      <c r="G34" s="196">
        <f>'[2]15'!H36</f>
        <v>40</v>
      </c>
      <c r="H34" s="197">
        <f>'[2]15'!I36</f>
        <v>0</v>
      </c>
      <c r="I34" s="197">
        <f>'[2]15'!J36</f>
        <v>0</v>
      </c>
      <c r="J34" s="197">
        <f>'[2]15'!K36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'[2]15'!B37</f>
        <v>84</v>
      </c>
      <c r="C35" s="197">
        <f>'[2]15'!C37</f>
        <v>0</v>
      </c>
      <c r="D35" s="197">
        <f>'[2]15'!D37</f>
        <v>0</v>
      </c>
      <c r="E35" s="197">
        <f>'[2]15'!E37</f>
        <v>0</v>
      </c>
      <c r="F35" s="15">
        <f t="shared" si="6"/>
        <v>84</v>
      </c>
      <c r="G35" s="196">
        <f>'[2]15'!H37</f>
        <v>40</v>
      </c>
      <c r="H35" s="197">
        <f>'[2]15'!I37</f>
        <v>0</v>
      </c>
      <c r="I35" s="197">
        <f>'[2]15'!J37</f>
        <v>0</v>
      </c>
      <c r="J35" s="197">
        <f>'[2]15'!K37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'[2]15'!B38</f>
        <v>84</v>
      </c>
      <c r="C36" s="197">
        <f>'[2]15'!C38</f>
        <v>0</v>
      </c>
      <c r="D36" s="197">
        <f>'[2]15'!D38</f>
        <v>0</v>
      </c>
      <c r="E36" s="197">
        <f>'[2]15'!E38</f>
        <v>0</v>
      </c>
      <c r="F36" s="15">
        <f t="shared" si="6"/>
        <v>84</v>
      </c>
      <c r="G36" s="196">
        <f>'[2]15'!H38</f>
        <v>40</v>
      </c>
      <c r="H36" s="197">
        <f>'[2]15'!I38</f>
        <v>0</v>
      </c>
      <c r="I36" s="197">
        <f>'[2]15'!J38</f>
        <v>0</v>
      </c>
      <c r="J36" s="197">
        <f>'[2]15'!K38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'[2]15'!B39</f>
        <v>84</v>
      </c>
      <c r="C37" s="197">
        <f>'[2]15'!C39</f>
        <v>0</v>
      </c>
      <c r="D37" s="197">
        <f>'[2]15'!D39</f>
        <v>0</v>
      </c>
      <c r="E37" s="197">
        <f>'[2]15'!E39</f>
        <v>0</v>
      </c>
      <c r="F37" s="15">
        <f t="shared" si="6"/>
        <v>84</v>
      </c>
      <c r="G37" s="196">
        <f>'[2]15'!H39</f>
        <v>40</v>
      </c>
      <c r="H37" s="197">
        <f>'[2]15'!I39</f>
        <v>0</v>
      </c>
      <c r="I37" s="197">
        <f>'[2]15'!J39</f>
        <v>0</v>
      </c>
      <c r="J37" s="197">
        <f>'[2]15'!K39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'[2]15'!B40</f>
        <v>84</v>
      </c>
      <c r="C38" s="197">
        <f>'[2]15'!C40</f>
        <v>0</v>
      </c>
      <c r="D38" s="197">
        <f>'[2]15'!D40</f>
        <v>0</v>
      </c>
      <c r="E38" s="197">
        <f>'[2]15'!E40</f>
        <v>0</v>
      </c>
      <c r="F38" s="15">
        <f t="shared" si="6"/>
        <v>84</v>
      </c>
      <c r="G38" s="196">
        <f>'[2]15'!H40</f>
        <v>40</v>
      </c>
      <c r="H38" s="197">
        <f>'[2]15'!I40</f>
        <v>0</v>
      </c>
      <c r="I38" s="197">
        <f>'[2]15'!J40</f>
        <v>0</v>
      </c>
      <c r="J38" s="197">
        <f>'[2]15'!K40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6">
        <f>'[2]15'!B41</f>
        <v>84</v>
      </c>
      <c r="C39" s="197">
        <f>'[2]15'!C41</f>
        <v>0</v>
      </c>
      <c r="D39" s="197">
        <f>'[2]15'!D41</f>
        <v>0</v>
      </c>
      <c r="E39" s="197">
        <f>'[2]15'!E41</f>
        <v>0</v>
      </c>
      <c r="F39" s="15">
        <f t="shared" si="6"/>
        <v>84</v>
      </c>
      <c r="G39" s="196">
        <f>'[2]15'!H41</f>
        <v>40.340000000000003</v>
      </c>
      <c r="H39" s="197">
        <f>'[2]15'!I41</f>
        <v>0</v>
      </c>
      <c r="I39" s="197">
        <f>'[2]15'!J41</f>
        <v>0</v>
      </c>
      <c r="J39" s="197">
        <f>'[2]15'!K41</f>
        <v>0</v>
      </c>
      <c r="K39" s="15">
        <f t="shared" si="3"/>
        <v>40.340000000000003</v>
      </c>
      <c r="L39" s="18">
        <f>frq!C39</f>
        <v>1</v>
      </c>
      <c r="M39" s="167">
        <f t="shared" si="4"/>
        <v>39.64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39.64</v>
      </c>
      <c r="R39" s="18">
        <v>0.7</v>
      </c>
    </row>
    <row r="40" spans="1:18">
      <c r="A40" s="8" t="s">
        <v>82</v>
      </c>
      <c r="B40" s="196">
        <f>'[2]15'!B42</f>
        <v>84</v>
      </c>
      <c r="C40" s="197">
        <f>'[2]15'!C42</f>
        <v>0</v>
      </c>
      <c r="D40" s="197">
        <f>'[2]15'!D42</f>
        <v>0</v>
      </c>
      <c r="E40" s="197">
        <f>'[2]15'!E42</f>
        <v>0</v>
      </c>
      <c r="F40" s="15">
        <f t="shared" si="6"/>
        <v>84</v>
      </c>
      <c r="G40" s="196">
        <f>'[2]15'!H42</f>
        <v>40</v>
      </c>
      <c r="H40" s="197">
        <f>'[2]15'!I42</f>
        <v>0</v>
      </c>
      <c r="I40" s="197">
        <f>'[2]15'!J42</f>
        <v>0</v>
      </c>
      <c r="J40" s="197">
        <f>'[2]15'!K42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6">
        <f>'[2]15'!B43</f>
        <v>84</v>
      </c>
      <c r="C41" s="197">
        <f>'[2]15'!C43</f>
        <v>0</v>
      </c>
      <c r="D41" s="197">
        <f>'[2]15'!D43</f>
        <v>0</v>
      </c>
      <c r="E41" s="197">
        <f>'[2]15'!E43</f>
        <v>0</v>
      </c>
      <c r="F41" s="15">
        <f t="shared" si="6"/>
        <v>84</v>
      </c>
      <c r="G41" s="196">
        <f>'[2]15'!H43</f>
        <v>40</v>
      </c>
      <c r="H41" s="197">
        <f>'[2]15'!I43</f>
        <v>0</v>
      </c>
      <c r="I41" s="197">
        <f>'[2]15'!J43</f>
        <v>0</v>
      </c>
      <c r="J41" s="197">
        <f>'[2]15'!K43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6">
        <f>'[2]15'!B44</f>
        <v>84</v>
      </c>
      <c r="C42" s="197">
        <f>'[2]15'!C44</f>
        <v>0</v>
      </c>
      <c r="D42" s="197">
        <f>'[2]15'!D44</f>
        <v>0</v>
      </c>
      <c r="E42" s="197">
        <f>'[2]15'!E44</f>
        <v>0</v>
      </c>
      <c r="F42" s="15">
        <f t="shared" si="6"/>
        <v>84</v>
      </c>
      <c r="G42" s="196">
        <f>'[2]15'!H44</f>
        <v>40</v>
      </c>
      <c r="H42" s="197">
        <f>'[2]15'!I44</f>
        <v>0</v>
      </c>
      <c r="I42" s="197">
        <f>'[2]15'!J44</f>
        <v>0</v>
      </c>
      <c r="J42" s="197">
        <f>'[2]15'!K44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6">
        <f>'[2]15'!B45</f>
        <v>84</v>
      </c>
      <c r="C43" s="197">
        <f>'[2]15'!C45</f>
        <v>0</v>
      </c>
      <c r="D43" s="197">
        <f>'[2]15'!D45</f>
        <v>0</v>
      </c>
      <c r="E43" s="197">
        <f>'[2]15'!E45</f>
        <v>0</v>
      </c>
      <c r="F43" s="15">
        <f t="shared" si="6"/>
        <v>84</v>
      </c>
      <c r="G43" s="196">
        <f>'[2]15'!H45</f>
        <v>39</v>
      </c>
      <c r="H43" s="197">
        <f>'[2]15'!I45</f>
        <v>0</v>
      </c>
      <c r="I43" s="197">
        <f>'[2]15'!J45</f>
        <v>0</v>
      </c>
      <c r="J43" s="197">
        <f>'[2]15'!K45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'[2]15'!B46</f>
        <v>84</v>
      </c>
      <c r="C44" s="197">
        <f>'[2]15'!C46</f>
        <v>0</v>
      </c>
      <c r="D44" s="197">
        <f>'[2]15'!D46</f>
        <v>0</v>
      </c>
      <c r="E44" s="197">
        <f>'[2]15'!E46</f>
        <v>0</v>
      </c>
      <c r="F44" s="15">
        <f t="shared" si="6"/>
        <v>84</v>
      </c>
      <c r="G44" s="196">
        <f>'[2]15'!H46</f>
        <v>39</v>
      </c>
      <c r="H44" s="197">
        <f>'[2]15'!I46</f>
        <v>0</v>
      </c>
      <c r="I44" s="197">
        <f>'[2]15'!J46</f>
        <v>0</v>
      </c>
      <c r="J44" s="197">
        <f>'[2]15'!K46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'[2]15'!B47</f>
        <v>84</v>
      </c>
      <c r="C45" s="197">
        <f>'[2]15'!C47</f>
        <v>0</v>
      </c>
      <c r="D45" s="197">
        <f>'[2]15'!D47</f>
        <v>0</v>
      </c>
      <c r="E45" s="197">
        <f>'[2]15'!E47</f>
        <v>0</v>
      </c>
      <c r="F45" s="15">
        <f t="shared" si="6"/>
        <v>84</v>
      </c>
      <c r="G45" s="196">
        <f>'[2]15'!H47</f>
        <v>39</v>
      </c>
      <c r="H45" s="197">
        <f>'[2]15'!I47</f>
        <v>0</v>
      </c>
      <c r="I45" s="197">
        <f>'[2]15'!J47</f>
        <v>0</v>
      </c>
      <c r="J45" s="197">
        <f>'[2]15'!K47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'[2]15'!B48</f>
        <v>84</v>
      </c>
      <c r="C46" s="197">
        <f>'[2]15'!C48</f>
        <v>0</v>
      </c>
      <c r="D46" s="197">
        <f>'[2]15'!D48</f>
        <v>0</v>
      </c>
      <c r="E46" s="197">
        <f>'[2]15'!E48</f>
        <v>0</v>
      </c>
      <c r="F46" s="15">
        <f t="shared" si="6"/>
        <v>84</v>
      </c>
      <c r="G46" s="196">
        <f>'[2]15'!H48</f>
        <v>39</v>
      </c>
      <c r="H46" s="197">
        <f>'[2]15'!I48</f>
        <v>0</v>
      </c>
      <c r="I46" s="197">
        <f>'[2]15'!J48</f>
        <v>0</v>
      </c>
      <c r="J46" s="197">
        <f>'[2]15'!K48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'[2]15'!B49</f>
        <v>84</v>
      </c>
      <c r="C47" s="197">
        <f>'[2]15'!C49</f>
        <v>0</v>
      </c>
      <c r="D47" s="197">
        <f>'[2]15'!D49</f>
        <v>0</v>
      </c>
      <c r="E47" s="197">
        <f>'[2]15'!E49</f>
        <v>0</v>
      </c>
      <c r="F47" s="15">
        <f t="shared" si="6"/>
        <v>84</v>
      </c>
      <c r="G47" s="196">
        <f>'[2]15'!H49</f>
        <v>39</v>
      </c>
      <c r="H47" s="197">
        <f>'[2]15'!I49</f>
        <v>0</v>
      </c>
      <c r="I47" s="197">
        <f>'[2]15'!J49</f>
        <v>0</v>
      </c>
      <c r="J47" s="197">
        <f>'[2]15'!K49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'[2]15'!B50</f>
        <v>84</v>
      </c>
      <c r="C48" s="197">
        <f>'[2]15'!C50</f>
        <v>0</v>
      </c>
      <c r="D48" s="197">
        <f>'[2]15'!D50</f>
        <v>0</v>
      </c>
      <c r="E48" s="197">
        <f>'[2]15'!E50</f>
        <v>0</v>
      </c>
      <c r="F48" s="15">
        <f t="shared" si="6"/>
        <v>84</v>
      </c>
      <c r="G48" s="196">
        <f>'[2]15'!H50</f>
        <v>39</v>
      </c>
      <c r="H48" s="197">
        <f>'[2]15'!I50</f>
        <v>0</v>
      </c>
      <c r="I48" s="197">
        <f>'[2]15'!J50</f>
        <v>0</v>
      </c>
      <c r="J48" s="197">
        <f>'[2]15'!K50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'[2]15'!B51</f>
        <v>84</v>
      </c>
      <c r="C49" s="197">
        <f>'[2]15'!C51</f>
        <v>0</v>
      </c>
      <c r="D49" s="197">
        <f>'[2]15'!D51</f>
        <v>0</v>
      </c>
      <c r="E49" s="197">
        <f>'[2]15'!E51</f>
        <v>0</v>
      </c>
      <c r="F49" s="15">
        <f t="shared" si="6"/>
        <v>84</v>
      </c>
      <c r="G49" s="196">
        <f>'[2]15'!H51</f>
        <v>39</v>
      </c>
      <c r="H49" s="197">
        <f>'[2]15'!I51</f>
        <v>0</v>
      </c>
      <c r="I49" s="197">
        <f>'[2]15'!J51</f>
        <v>0</v>
      </c>
      <c r="J49" s="197">
        <f>'[2]15'!K51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'[2]15'!B52</f>
        <v>84</v>
      </c>
      <c r="C50" s="197">
        <f>'[2]15'!C52</f>
        <v>0</v>
      </c>
      <c r="D50" s="197">
        <f>'[2]15'!D52</f>
        <v>0</v>
      </c>
      <c r="E50" s="197">
        <f>'[2]15'!E52</f>
        <v>0</v>
      </c>
      <c r="F50" s="15">
        <f t="shared" si="6"/>
        <v>84</v>
      </c>
      <c r="G50" s="196">
        <f>'[2]15'!H52</f>
        <v>39</v>
      </c>
      <c r="H50" s="197">
        <f>'[2]15'!I52</f>
        <v>0</v>
      </c>
      <c r="I50" s="197">
        <f>'[2]15'!J52</f>
        <v>0</v>
      </c>
      <c r="J50" s="197">
        <f>'[2]15'!K52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'[2]15'!B53</f>
        <v>84</v>
      </c>
      <c r="C51" s="197">
        <f>'[2]15'!C53</f>
        <v>0</v>
      </c>
      <c r="D51" s="197">
        <f>'[2]15'!D53</f>
        <v>0</v>
      </c>
      <c r="E51" s="197">
        <f>'[2]15'!E53</f>
        <v>0</v>
      </c>
      <c r="F51" s="15">
        <f t="shared" si="6"/>
        <v>84</v>
      </c>
      <c r="G51" s="196">
        <f>'[2]15'!H53</f>
        <v>39</v>
      </c>
      <c r="H51" s="197">
        <f>'[2]15'!I53</f>
        <v>0</v>
      </c>
      <c r="I51" s="197">
        <f>'[2]15'!J53</f>
        <v>0</v>
      </c>
      <c r="J51" s="197">
        <f>'[2]15'!K53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'[2]15'!B54</f>
        <v>84</v>
      </c>
      <c r="C52" s="197">
        <f>'[2]15'!C54</f>
        <v>0</v>
      </c>
      <c r="D52" s="197">
        <f>'[2]15'!D54</f>
        <v>0</v>
      </c>
      <c r="E52" s="197">
        <f>'[2]15'!E54</f>
        <v>0</v>
      </c>
      <c r="F52" s="15">
        <f t="shared" si="6"/>
        <v>84</v>
      </c>
      <c r="G52" s="196">
        <f>'[2]15'!H54</f>
        <v>39</v>
      </c>
      <c r="H52" s="197">
        <f>'[2]15'!I54</f>
        <v>0</v>
      </c>
      <c r="I52" s="197">
        <f>'[2]15'!J54</f>
        <v>0</v>
      </c>
      <c r="J52" s="197">
        <f>'[2]15'!K54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'[2]15'!B55</f>
        <v>84</v>
      </c>
      <c r="C53" s="197">
        <f>'[2]15'!C55</f>
        <v>0</v>
      </c>
      <c r="D53" s="197">
        <f>'[2]15'!D55</f>
        <v>0</v>
      </c>
      <c r="E53" s="197">
        <f>'[2]15'!E55</f>
        <v>0</v>
      </c>
      <c r="F53" s="15">
        <f t="shared" si="6"/>
        <v>84</v>
      </c>
      <c r="G53" s="196">
        <f>'[2]15'!H55</f>
        <v>39</v>
      </c>
      <c r="H53" s="197">
        <f>'[2]15'!I55</f>
        <v>0</v>
      </c>
      <c r="I53" s="197">
        <f>'[2]15'!J55</f>
        <v>0</v>
      </c>
      <c r="J53" s="197">
        <f>'[2]15'!K55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'[2]15'!B56</f>
        <v>84</v>
      </c>
      <c r="C54" s="197">
        <f>'[2]15'!C56</f>
        <v>0</v>
      </c>
      <c r="D54" s="197">
        <f>'[2]15'!D56</f>
        <v>0</v>
      </c>
      <c r="E54" s="197">
        <f>'[2]15'!E56</f>
        <v>0</v>
      </c>
      <c r="F54" s="15">
        <f t="shared" si="6"/>
        <v>84</v>
      </c>
      <c r="G54" s="196">
        <f>'[2]15'!H56</f>
        <v>39</v>
      </c>
      <c r="H54" s="197">
        <f>'[2]15'!I56</f>
        <v>0</v>
      </c>
      <c r="I54" s="197">
        <f>'[2]15'!J56</f>
        <v>0</v>
      </c>
      <c r="J54" s="197">
        <f>'[2]15'!K56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'[2]15'!B57</f>
        <v>84</v>
      </c>
      <c r="C55" s="197">
        <f>'[2]15'!C57</f>
        <v>0</v>
      </c>
      <c r="D55" s="197">
        <f>'[2]15'!D57</f>
        <v>0</v>
      </c>
      <c r="E55" s="197">
        <f>'[2]15'!E57</f>
        <v>0</v>
      </c>
      <c r="F55" s="15">
        <f t="shared" si="6"/>
        <v>84</v>
      </c>
      <c r="G55" s="196">
        <f>'[2]15'!H57</f>
        <v>39</v>
      </c>
      <c r="H55" s="197">
        <f>'[2]15'!I57</f>
        <v>0</v>
      </c>
      <c r="I55" s="197">
        <f>'[2]15'!J57</f>
        <v>0</v>
      </c>
      <c r="J55" s="197">
        <f>'[2]15'!K57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'[2]15'!B58</f>
        <v>84</v>
      </c>
      <c r="C56" s="197">
        <f>'[2]15'!C58</f>
        <v>0</v>
      </c>
      <c r="D56" s="197">
        <f>'[2]15'!D58</f>
        <v>0</v>
      </c>
      <c r="E56" s="197">
        <f>'[2]15'!E58</f>
        <v>0</v>
      </c>
      <c r="F56" s="15">
        <f t="shared" si="6"/>
        <v>84</v>
      </c>
      <c r="G56" s="196">
        <f>'[2]15'!H58</f>
        <v>39</v>
      </c>
      <c r="H56" s="197">
        <f>'[2]15'!I58</f>
        <v>0</v>
      </c>
      <c r="I56" s="197">
        <f>'[2]15'!J58</f>
        <v>0</v>
      </c>
      <c r="J56" s="197">
        <f>'[2]15'!K58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'[2]15'!B59</f>
        <v>84</v>
      </c>
      <c r="C57" s="197">
        <f>'[2]15'!C59</f>
        <v>0</v>
      </c>
      <c r="D57" s="197">
        <f>'[2]15'!D59</f>
        <v>0</v>
      </c>
      <c r="E57" s="197">
        <f>'[2]15'!E59</f>
        <v>0</v>
      </c>
      <c r="F57" s="15">
        <f t="shared" si="6"/>
        <v>84</v>
      </c>
      <c r="G57" s="196">
        <f>'[2]15'!H59</f>
        <v>39</v>
      </c>
      <c r="H57" s="197">
        <f>'[2]15'!I59</f>
        <v>0</v>
      </c>
      <c r="I57" s="197">
        <f>'[2]15'!J59</f>
        <v>0</v>
      </c>
      <c r="J57" s="197">
        <f>'[2]15'!K59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'[2]15'!B60</f>
        <v>84</v>
      </c>
      <c r="C58" s="197">
        <f>'[2]15'!C60</f>
        <v>0</v>
      </c>
      <c r="D58" s="197">
        <f>'[2]15'!D60</f>
        <v>0</v>
      </c>
      <c r="E58" s="197">
        <f>'[2]15'!E60</f>
        <v>0</v>
      </c>
      <c r="F58" s="15">
        <f t="shared" si="6"/>
        <v>84</v>
      </c>
      <c r="G58" s="196">
        <f>'[2]15'!H60</f>
        <v>40</v>
      </c>
      <c r="H58" s="197">
        <f>'[2]15'!I60</f>
        <v>0</v>
      </c>
      <c r="I58" s="197">
        <f>'[2]15'!J60</f>
        <v>0</v>
      </c>
      <c r="J58" s="197">
        <f>'[2]15'!K60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196">
        <f>'[2]15'!B61</f>
        <v>84</v>
      </c>
      <c r="C59" s="197">
        <f>'[2]15'!C61</f>
        <v>0</v>
      </c>
      <c r="D59" s="197">
        <f>'[2]15'!D61</f>
        <v>0</v>
      </c>
      <c r="E59" s="197">
        <f>'[2]15'!E61</f>
        <v>0</v>
      </c>
      <c r="F59" s="15">
        <f t="shared" si="6"/>
        <v>84</v>
      </c>
      <c r="G59" s="196">
        <f>'[2]15'!H61</f>
        <v>40</v>
      </c>
      <c r="H59" s="197">
        <f>'[2]15'!I61</f>
        <v>0</v>
      </c>
      <c r="I59" s="197">
        <f>'[2]15'!J61</f>
        <v>0</v>
      </c>
      <c r="J59" s="197">
        <f>'[2]15'!K61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6">
        <f>'[2]15'!B62</f>
        <v>84</v>
      </c>
      <c r="C60" s="197">
        <f>'[2]15'!C62</f>
        <v>0</v>
      </c>
      <c r="D60" s="197">
        <f>'[2]15'!D62</f>
        <v>0</v>
      </c>
      <c r="E60" s="197">
        <f>'[2]15'!E62</f>
        <v>0</v>
      </c>
      <c r="F60" s="15">
        <f t="shared" si="6"/>
        <v>84</v>
      </c>
      <c r="G60" s="196">
        <f>'[2]15'!H62</f>
        <v>40</v>
      </c>
      <c r="H60" s="197">
        <f>'[2]15'!I62</f>
        <v>0</v>
      </c>
      <c r="I60" s="197">
        <f>'[2]15'!J62</f>
        <v>0</v>
      </c>
      <c r="J60" s="197">
        <f>'[2]15'!K62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6">
        <f>'[2]15'!B63</f>
        <v>84</v>
      </c>
      <c r="C61" s="197">
        <f>'[2]15'!C63</f>
        <v>0</v>
      </c>
      <c r="D61" s="197">
        <f>'[2]15'!D63</f>
        <v>0</v>
      </c>
      <c r="E61" s="197">
        <f>'[2]15'!E63</f>
        <v>0</v>
      </c>
      <c r="F61" s="15">
        <f t="shared" si="6"/>
        <v>84</v>
      </c>
      <c r="G61" s="196">
        <f>'[2]15'!H63</f>
        <v>40</v>
      </c>
      <c r="H61" s="197">
        <f>'[2]15'!I63</f>
        <v>0</v>
      </c>
      <c r="I61" s="197">
        <f>'[2]15'!J63</f>
        <v>0</v>
      </c>
      <c r="J61" s="197">
        <f>'[2]15'!K63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6">
        <f>'[2]15'!B64</f>
        <v>84</v>
      </c>
      <c r="C62" s="197">
        <f>'[2]15'!C64</f>
        <v>0</v>
      </c>
      <c r="D62" s="197">
        <f>'[2]15'!D64</f>
        <v>0</v>
      </c>
      <c r="E62" s="197">
        <f>'[2]15'!E64</f>
        <v>0</v>
      </c>
      <c r="F62" s="15">
        <f t="shared" si="6"/>
        <v>84</v>
      </c>
      <c r="G62" s="196">
        <f>'[2]15'!H64</f>
        <v>40</v>
      </c>
      <c r="H62" s="197">
        <f>'[2]15'!I64</f>
        <v>0</v>
      </c>
      <c r="I62" s="197">
        <f>'[2]15'!J64</f>
        <v>0</v>
      </c>
      <c r="J62" s="197">
        <f>'[2]15'!K64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196">
        <f>'[2]15'!B65</f>
        <v>84</v>
      </c>
      <c r="C63" s="197">
        <f>'[2]15'!C65</f>
        <v>0</v>
      </c>
      <c r="D63" s="197">
        <f>'[2]15'!D65</f>
        <v>0</v>
      </c>
      <c r="E63" s="197">
        <f>'[2]15'!E65</f>
        <v>0</v>
      </c>
      <c r="F63" s="15">
        <f t="shared" si="6"/>
        <v>84</v>
      </c>
      <c r="G63" s="196">
        <f>'[2]15'!H65</f>
        <v>40</v>
      </c>
      <c r="H63" s="197">
        <f>'[2]15'!I65</f>
        <v>0</v>
      </c>
      <c r="I63" s="197">
        <f>'[2]15'!J65</f>
        <v>0</v>
      </c>
      <c r="J63" s="197">
        <f>'[2]15'!K65</f>
        <v>0</v>
      </c>
      <c r="K63" s="15">
        <f t="shared" si="3"/>
        <v>40</v>
      </c>
      <c r="L63" s="18">
        <f>frq!C63</f>
        <v>1</v>
      </c>
      <c r="M63" s="167">
        <f t="shared" si="4"/>
        <v>39.299999999999997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39.299999999999997</v>
      </c>
      <c r="R63" s="18">
        <v>0.7</v>
      </c>
    </row>
    <row r="64" spans="1:18">
      <c r="A64" s="8" t="s">
        <v>106</v>
      </c>
      <c r="B64" s="196">
        <f>'[2]15'!B66</f>
        <v>84</v>
      </c>
      <c r="C64" s="197">
        <f>'[2]15'!C66</f>
        <v>0</v>
      </c>
      <c r="D64" s="197">
        <f>'[2]15'!D66</f>
        <v>0</v>
      </c>
      <c r="E64" s="197">
        <f>'[2]15'!E66</f>
        <v>0</v>
      </c>
      <c r="F64" s="15">
        <f t="shared" si="6"/>
        <v>84</v>
      </c>
      <c r="G64" s="196">
        <f>'[2]15'!H66</f>
        <v>40</v>
      </c>
      <c r="H64" s="197">
        <f>'[2]15'!I66</f>
        <v>0</v>
      </c>
      <c r="I64" s="197">
        <f>'[2]15'!J66</f>
        <v>0</v>
      </c>
      <c r="J64" s="197">
        <f>'[2]15'!K66</f>
        <v>0</v>
      </c>
      <c r="K64" s="15">
        <f t="shared" si="3"/>
        <v>40</v>
      </c>
      <c r="L64" s="18">
        <f>frq!C64</f>
        <v>1</v>
      </c>
      <c r="M64" s="167">
        <f t="shared" si="4"/>
        <v>39.299999999999997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39.299999999999997</v>
      </c>
      <c r="R64" s="18">
        <v>0.7</v>
      </c>
    </row>
    <row r="65" spans="1:18">
      <c r="A65" s="8" t="s">
        <v>107</v>
      </c>
      <c r="B65" s="196">
        <f>'[2]15'!B67</f>
        <v>84</v>
      </c>
      <c r="C65" s="197">
        <f>'[2]15'!C67</f>
        <v>0</v>
      </c>
      <c r="D65" s="197">
        <f>'[2]15'!D67</f>
        <v>0</v>
      </c>
      <c r="E65" s="197">
        <f>'[2]15'!E67</f>
        <v>0</v>
      </c>
      <c r="F65" s="15">
        <f t="shared" si="6"/>
        <v>84</v>
      </c>
      <c r="G65" s="196">
        <f>'[2]15'!H67</f>
        <v>40</v>
      </c>
      <c r="H65" s="197">
        <f>'[2]15'!I67</f>
        <v>0</v>
      </c>
      <c r="I65" s="197">
        <f>'[2]15'!J67</f>
        <v>0</v>
      </c>
      <c r="J65" s="197">
        <f>'[2]15'!K67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196">
        <f>'[2]15'!B68</f>
        <v>84</v>
      </c>
      <c r="C66" s="197">
        <f>'[2]15'!C68</f>
        <v>0</v>
      </c>
      <c r="D66" s="197">
        <f>'[2]15'!D68</f>
        <v>0</v>
      </c>
      <c r="E66" s="197">
        <f>'[2]15'!E68</f>
        <v>0</v>
      </c>
      <c r="F66" s="15">
        <f t="shared" si="6"/>
        <v>84</v>
      </c>
      <c r="G66" s="196">
        <f>'[2]15'!H68</f>
        <v>40</v>
      </c>
      <c r="H66" s="197">
        <f>'[2]15'!I68</f>
        <v>0</v>
      </c>
      <c r="I66" s="197">
        <f>'[2]15'!J68</f>
        <v>0</v>
      </c>
      <c r="J66" s="197">
        <f>'[2]15'!K68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196">
        <f>'[2]15'!B69</f>
        <v>84</v>
      </c>
      <c r="C67" s="197">
        <f>'[2]15'!C69</f>
        <v>0</v>
      </c>
      <c r="D67" s="197">
        <f>'[2]15'!D69</f>
        <v>0</v>
      </c>
      <c r="E67" s="197">
        <f>'[2]15'!E69</f>
        <v>0</v>
      </c>
      <c r="F67" s="15">
        <f t="shared" si="6"/>
        <v>84</v>
      </c>
      <c r="G67" s="196">
        <f>'[2]15'!H69</f>
        <v>40</v>
      </c>
      <c r="H67" s="197">
        <f>'[2]15'!I69</f>
        <v>0</v>
      </c>
      <c r="I67" s="197">
        <f>'[2]15'!J69</f>
        <v>0</v>
      </c>
      <c r="J67" s="197">
        <f>'[2]15'!K69</f>
        <v>0</v>
      </c>
      <c r="K67" s="15">
        <f t="shared" si="3"/>
        <v>40</v>
      </c>
      <c r="L67" s="18">
        <f>frq!C67</f>
        <v>1</v>
      </c>
      <c r="M67" s="167">
        <f t="shared" si="4"/>
        <v>39.299999999999997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39.299999999999997</v>
      </c>
      <c r="R67" s="18">
        <v>0.7</v>
      </c>
    </row>
    <row r="68" spans="1:18">
      <c r="A68" s="8" t="s">
        <v>110</v>
      </c>
      <c r="B68" s="196">
        <f>'[2]15'!B70</f>
        <v>84</v>
      </c>
      <c r="C68" s="197">
        <f>'[2]15'!C70</f>
        <v>0</v>
      </c>
      <c r="D68" s="197">
        <f>'[2]15'!D70</f>
        <v>0</v>
      </c>
      <c r="E68" s="197">
        <f>'[2]15'!E70</f>
        <v>0</v>
      </c>
      <c r="F68" s="15">
        <f t="shared" si="6"/>
        <v>84</v>
      </c>
      <c r="G68" s="196">
        <f>'[2]15'!H70</f>
        <v>40</v>
      </c>
      <c r="H68" s="197">
        <f>'[2]15'!I70</f>
        <v>0</v>
      </c>
      <c r="I68" s="197">
        <f>'[2]15'!J70</f>
        <v>0</v>
      </c>
      <c r="J68" s="197">
        <f>'[2]15'!K70</f>
        <v>0</v>
      </c>
      <c r="K68" s="15">
        <f t="shared" ref="K68:K98" si="13">SUM(G68:J68)</f>
        <v>40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39.299999999999997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39.299999999999997</v>
      </c>
      <c r="R68" s="18">
        <v>0.7</v>
      </c>
    </row>
    <row r="69" spans="1:18">
      <c r="A69" s="8" t="s">
        <v>111</v>
      </c>
      <c r="B69" s="196">
        <f>'[2]15'!B71</f>
        <v>84</v>
      </c>
      <c r="C69" s="197">
        <f>'[2]15'!C71</f>
        <v>0</v>
      </c>
      <c r="D69" s="197">
        <f>'[2]15'!D71</f>
        <v>0</v>
      </c>
      <c r="E69" s="197">
        <f>'[2]15'!E71</f>
        <v>0</v>
      </c>
      <c r="F69" s="15">
        <f t="shared" ref="F69:F98" si="16">SUM(B69:E69)</f>
        <v>84</v>
      </c>
      <c r="G69" s="196">
        <f>'[2]15'!H71</f>
        <v>40</v>
      </c>
      <c r="H69" s="197">
        <f>'[2]15'!I71</f>
        <v>0</v>
      </c>
      <c r="I69" s="197">
        <f>'[2]15'!J71</f>
        <v>0</v>
      </c>
      <c r="J69" s="197">
        <f>'[2]15'!K71</f>
        <v>0</v>
      </c>
      <c r="K69" s="15">
        <f t="shared" si="13"/>
        <v>40</v>
      </c>
      <c r="L69" s="18">
        <f>frq!C69</f>
        <v>1</v>
      </c>
      <c r="M69" s="167">
        <f t="shared" si="14"/>
        <v>39.299999999999997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39.299999999999997</v>
      </c>
      <c r="R69" s="18">
        <v>0.7</v>
      </c>
    </row>
    <row r="70" spans="1:18">
      <c r="A70" s="8" t="s">
        <v>112</v>
      </c>
      <c r="B70" s="196">
        <f>'[2]15'!B72</f>
        <v>84</v>
      </c>
      <c r="C70" s="197">
        <f>'[2]15'!C72</f>
        <v>0</v>
      </c>
      <c r="D70" s="197">
        <f>'[2]15'!D72</f>
        <v>0</v>
      </c>
      <c r="E70" s="197">
        <f>'[2]15'!E72</f>
        <v>0</v>
      </c>
      <c r="F70" s="15">
        <f t="shared" si="16"/>
        <v>84</v>
      </c>
      <c r="G70" s="196">
        <f>'[2]15'!H72</f>
        <v>40</v>
      </c>
      <c r="H70" s="197">
        <f>'[2]15'!I72</f>
        <v>0</v>
      </c>
      <c r="I70" s="197">
        <f>'[2]15'!J72</f>
        <v>0</v>
      </c>
      <c r="J70" s="197">
        <f>'[2]15'!K72</f>
        <v>0</v>
      </c>
      <c r="K70" s="15">
        <f t="shared" si="13"/>
        <v>40</v>
      </c>
      <c r="L70" s="18">
        <f>frq!C70</f>
        <v>1</v>
      </c>
      <c r="M70" s="167">
        <f t="shared" si="14"/>
        <v>39.299999999999997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39.299999999999997</v>
      </c>
      <c r="R70" s="18">
        <v>0.7</v>
      </c>
    </row>
    <row r="71" spans="1:18">
      <c r="A71" s="8" t="s">
        <v>113</v>
      </c>
      <c r="B71" s="196">
        <f>'[2]15'!B73</f>
        <v>84</v>
      </c>
      <c r="C71" s="197">
        <f>'[2]15'!C73</f>
        <v>0</v>
      </c>
      <c r="D71" s="197">
        <f>'[2]15'!D73</f>
        <v>0</v>
      </c>
      <c r="E71" s="197">
        <f>'[2]15'!E73</f>
        <v>0</v>
      </c>
      <c r="F71" s="15">
        <f t="shared" si="16"/>
        <v>84</v>
      </c>
      <c r="G71" s="196">
        <f>'[2]15'!H73</f>
        <v>40</v>
      </c>
      <c r="H71" s="197">
        <f>'[2]15'!I73</f>
        <v>0</v>
      </c>
      <c r="I71" s="197">
        <f>'[2]15'!J73</f>
        <v>0</v>
      </c>
      <c r="J71" s="197">
        <f>'[2]15'!K73</f>
        <v>0</v>
      </c>
      <c r="K71" s="15">
        <f t="shared" si="13"/>
        <v>40</v>
      </c>
      <c r="L71" s="18">
        <f>frq!C71</f>
        <v>1</v>
      </c>
      <c r="M71" s="167">
        <f t="shared" si="14"/>
        <v>39.299999999999997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39.299999999999997</v>
      </c>
      <c r="R71" s="18">
        <v>0.7</v>
      </c>
    </row>
    <row r="72" spans="1:18">
      <c r="A72" s="8" t="s">
        <v>114</v>
      </c>
      <c r="B72" s="196">
        <f>'[2]15'!B74</f>
        <v>84</v>
      </c>
      <c r="C72" s="197">
        <f>'[2]15'!C74</f>
        <v>0</v>
      </c>
      <c r="D72" s="197">
        <f>'[2]15'!D74</f>
        <v>0</v>
      </c>
      <c r="E72" s="197">
        <f>'[2]15'!E74</f>
        <v>0</v>
      </c>
      <c r="F72" s="15">
        <f t="shared" si="16"/>
        <v>84</v>
      </c>
      <c r="G72" s="196">
        <f>'[2]15'!H74</f>
        <v>40</v>
      </c>
      <c r="H72" s="197">
        <f>'[2]15'!I74</f>
        <v>0</v>
      </c>
      <c r="I72" s="197">
        <f>'[2]15'!J74</f>
        <v>0</v>
      </c>
      <c r="J72" s="197">
        <f>'[2]15'!K74</f>
        <v>0</v>
      </c>
      <c r="K72" s="15">
        <f t="shared" si="13"/>
        <v>40</v>
      </c>
      <c r="L72" s="18">
        <f>frq!C72</f>
        <v>1</v>
      </c>
      <c r="M72" s="167">
        <f t="shared" si="14"/>
        <v>39.299999999999997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39.299999999999997</v>
      </c>
      <c r="R72" s="18">
        <v>0.7</v>
      </c>
    </row>
    <row r="73" spans="1:18">
      <c r="A73" s="8" t="s">
        <v>115</v>
      </c>
      <c r="B73" s="196">
        <f>'[2]15'!B75</f>
        <v>84</v>
      </c>
      <c r="C73" s="197">
        <f>'[2]15'!C75</f>
        <v>0</v>
      </c>
      <c r="D73" s="197">
        <f>'[2]15'!D75</f>
        <v>0</v>
      </c>
      <c r="E73" s="197">
        <f>'[2]15'!E75</f>
        <v>0</v>
      </c>
      <c r="F73" s="15">
        <f t="shared" si="16"/>
        <v>84</v>
      </c>
      <c r="G73" s="196">
        <f>'[2]15'!H75</f>
        <v>40</v>
      </c>
      <c r="H73" s="197">
        <f>'[2]15'!I75</f>
        <v>0</v>
      </c>
      <c r="I73" s="197">
        <f>'[2]15'!J75</f>
        <v>0</v>
      </c>
      <c r="J73" s="197">
        <f>'[2]15'!K75</f>
        <v>0</v>
      </c>
      <c r="K73" s="15">
        <f t="shared" si="13"/>
        <v>40</v>
      </c>
      <c r="L73" s="18">
        <f>frq!C73</f>
        <v>1</v>
      </c>
      <c r="M73" s="167">
        <f t="shared" si="14"/>
        <v>39.299999999999997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39.299999999999997</v>
      </c>
      <c r="R73" s="18">
        <v>0.7</v>
      </c>
    </row>
    <row r="74" spans="1:18">
      <c r="A74" s="8" t="s">
        <v>116</v>
      </c>
      <c r="B74" s="196">
        <f>'[2]15'!B76</f>
        <v>84</v>
      </c>
      <c r="C74" s="197">
        <f>'[2]15'!C76</f>
        <v>0</v>
      </c>
      <c r="D74" s="197">
        <f>'[2]15'!D76</f>
        <v>0</v>
      </c>
      <c r="E74" s="197">
        <f>'[2]15'!E76</f>
        <v>0</v>
      </c>
      <c r="F74" s="15">
        <f t="shared" si="16"/>
        <v>84</v>
      </c>
      <c r="G74" s="196">
        <f>'[2]15'!H76</f>
        <v>40</v>
      </c>
      <c r="H74" s="197">
        <f>'[2]15'!I76</f>
        <v>0</v>
      </c>
      <c r="I74" s="197">
        <f>'[2]15'!J76</f>
        <v>0</v>
      </c>
      <c r="J74" s="197">
        <f>'[2]15'!K76</f>
        <v>0</v>
      </c>
      <c r="K74" s="15">
        <f t="shared" si="13"/>
        <v>40</v>
      </c>
      <c r="L74" s="18">
        <f>frq!C74</f>
        <v>1</v>
      </c>
      <c r="M74" s="167">
        <f t="shared" si="14"/>
        <v>39.299999999999997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39.299999999999997</v>
      </c>
      <c r="R74" s="18">
        <v>0.7</v>
      </c>
    </row>
    <row r="75" spans="1:18">
      <c r="A75" s="8" t="s">
        <v>117</v>
      </c>
      <c r="B75" s="196">
        <f>'[2]15'!B77</f>
        <v>84</v>
      </c>
      <c r="C75" s="197">
        <f>'[2]15'!C77</f>
        <v>0</v>
      </c>
      <c r="D75" s="197">
        <f>'[2]15'!D77</f>
        <v>0</v>
      </c>
      <c r="E75" s="197">
        <f>'[2]15'!E77</f>
        <v>0</v>
      </c>
      <c r="F75" s="15">
        <f t="shared" si="16"/>
        <v>84</v>
      </c>
      <c r="G75" s="196">
        <f>'[2]15'!H77</f>
        <v>40</v>
      </c>
      <c r="H75" s="197">
        <f>'[2]15'!I77</f>
        <v>0</v>
      </c>
      <c r="I75" s="197">
        <f>'[2]15'!J77</f>
        <v>0</v>
      </c>
      <c r="J75" s="197">
        <f>'[2]15'!K77</f>
        <v>0</v>
      </c>
      <c r="K75" s="15">
        <f t="shared" si="13"/>
        <v>40</v>
      </c>
      <c r="L75" s="18">
        <f>frq!C75</f>
        <v>1</v>
      </c>
      <c r="M75" s="167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196">
        <f>'[2]15'!B78</f>
        <v>84</v>
      </c>
      <c r="C76" s="197">
        <f>'[2]15'!C78</f>
        <v>0</v>
      </c>
      <c r="D76" s="197">
        <f>'[2]15'!D78</f>
        <v>0</v>
      </c>
      <c r="E76" s="197">
        <f>'[2]15'!E78</f>
        <v>0</v>
      </c>
      <c r="F76" s="15">
        <f t="shared" si="16"/>
        <v>84</v>
      </c>
      <c r="G76" s="196">
        <f>'[2]15'!H78</f>
        <v>40</v>
      </c>
      <c r="H76" s="197">
        <f>'[2]15'!I78</f>
        <v>0</v>
      </c>
      <c r="I76" s="197">
        <f>'[2]15'!J78</f>
        <v>0</v>
      </c>
      <c r="J76" s="197">
        <f>'[2]15'!K78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196">
        <f>'[2]15'!B79</f>
        <v>84</v>
      </c>
      <c r="C77" s="197">
        <f>'[2]15'!C79</f>
        <v>0</v>
      </c>
      <c r="D77" s="197">
        <f>'[2]15'!D79</f>
        <v>0</v>
      </c>
      <c r="E77" s="197">
        <f>'[2]15'!E79</f>
        <v>0</v>
      </c>
      <c r="F77" s="15">
        <f t="shared" si="16"/>
        <v>84</v>
      </c>
      <c r="G77" s="196">
        <f>'[2]15'!H79</f>
        <v>40</v>
      </c>
      <c r="H77" s="197">
        <f>'[2]15'!I79</f>
        <v>0</v>
      </c>
      <c r="I77" s="197">
        <f>'[2]15'!J79</f>
        <v>0</v>
      </c>
      <c r="J77" s="197">
        <f>'[2]15'!K79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196">
        <f>'[2]15'!B80</f>
        <v>84</v>
      </c>
      <c r="C78" s="197">
        <f>'[2]15'!C80</f>
        <v>0</v>
      </c>
      <c r="D78" s="197">
        <f>'[2]15'!D80</f>
        <v>0</v>
      </c>
      <c r="E78" s="197">
        <f>'[2]15'!E80</f>
        <v>0</v>
      </c>
      <c r="F78" s="15">
        <f t="shared" si="16"/>
        <v>84</v>
      </c>
      <c r="G78" s="196">
        <f>'[2]15'!H80</f>
        <v>40</v>
      </c>
      <c r="H78" s="197">
        <f>'[2]15'!I80</f>
        <v>0</v>
      </c>
      <c r="I78" s="197">
        <f>'[2]15'!J80</f>
        <v>0</v>
      </c>
      <c r="J78" s="197">
        <f>'[2]15'!K80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196">
        <f>'[2]15'!B81</f>
        <v>84</v>
      </c>
      <c r="C79" s="197">
        <f>'[2]15'!C81</f>
        <v>0</v>
      </c>
      <c r="D79" s="197">
        <f>'[2]15'!D81</f>
        <v>0</v>
      </c>
      <c r="E79" s="197">
        <f>'[2]15'!E81</f>
        <v>0</v>
      </c>
      <c r="F79" s="15">
        <f t="shared" si="16"/>
        <v>84</v>
      </c>
      <c r="G79" s="196">
        <f>'[2]15'!H81</f>
        <v>40</v>
      </c>
      <c r="H79" s="197">
        <f>'[2]15'!I81</f>
        <v>0</v>
      </c>
      <c r="I79" s="197">
        <f>'[2]15'!J81</f>
        <v>0</v>
      </c>
      <c r="J79" s="197">
        <f>'[2]15'!K81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196">
        <f>'[2]15'!B82</f>
        <v>84</v>
      </c>
      <c r="C80" s="197">
        <f>'[2]15'!C82</f>
        <v>0</v>
      </c>
      <c r="D80" s="197">
        <f>'[2]15'!D82</f>
        <v>0</v>
      </c>
      <c r="E80" s="197">
        <f>'[2]15'!E82</f>
        <v>0</v>
      </c>
      <c r="F80" s="15">
        <f t="shared" si="16"/>
        <v>84</v>
      </c>
      <c r="G80" s="196">
        <f>'[2]15'!H82</f>
        <v>40</v>
      </c>
      <c r="H80" s="197">
        <f>'[2]15'!I82</f>
        <v>0</v>
      </c>
      <c r="I80" s="197">
        <f>'[2]15'!J82</f>
        <v>0</v>
      </c>
      <c r="J80" s="197">
        <f>'[2]15'!K82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196">
        <f>'[2]15'!B83</f>
        <v>84</v>
      </c>
      <c r="C81" s="197">
        <f>'[2]15'!C83</f>
        <v>0</v>
      </c>
      <c r="D81" s="197">
        <f>'[2]15'!D83</f>
        <v>0</v>
      </c>
      <c r="E81" s="197">
        <f>'[2]15'!E83</f>
        <v>0</v>
      </c>
      <c r="F81" s="15">
        <f t="shared" si="16"/>
        <v>84</v>
      </c>
      <c r="G81" s="196">
        <f>'[2]15'!H83</f>
        <v>40</v>
      </c>
      <c r="H81" s="197">
        <f>'[2]15'!I83</f>
        <v>0</v>
      </c>
      <c r="I81" s="197">
        <f>'[2]15'!J83</f>
        <v>0</v>
      </c>
      <c r="J81" s="197">
        <f>'[2]15'!K83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6">
        <f>'[2]15'!B84</f>
        <v>84</v>
      </c>
      <c r="C82" s="197">
        <f>'[2]15'!C84</f>
        <v>0</v>
      </c>
      <c r="D82" s="197">
        <f>'[2]15'!D84</f>
        <v>0</v>
      </c>
      <c r="E82" s="197">
        <f>'[2]15'!E84</f>
        <v>0</v>
      </c>
      <c r="F82" s="15">
        <f t="shared" si="16"/>
        <v>84</v>
      </c>
      <c r="G82" s="196">
        <f>'[2]15'!H84</f>
        <v>40</v>
      </c>
      <c r="H82" s="197">
        <f>'[2]15'!I84</f>
        <v>0</v>
      </c>
      <c r="I82" s="197">
        <f>'[2]15'!J84</f>
        <v>0</v>
      </c>
      <c r="J82" s="197">
        <f>'[2]15'!K84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6">
        <f>'[2]15'!B85</f>
        <v>84</v>
      </c>
      <c r="C83" s="197">
        <f>'[2]15'!C85</f>
        <v>0</v>
      </c>
      <c r="D83" s="197">
        <f>'[2]15'!D85</f>
        <v>0</v>
      </c>
      <c r="E83" s="197">
        <f>'[2]15'!E85</f>
        <v>0</v>
      </c>
      <c r="F83" s="15">
        <f t="shared" si="16"/>
        <v>84</v>
      </c>
      <c r="G83" s="196">
        <f>'[2]15'!H85</f>
        <v>40</v>
      </c>
      <c r="H83" s="197">
        <f>'[2]15'!I85</f>
        <v>0</v>
      </c>
      <c r="I83" s="197">
        <f>'[2]15'!J85</f>
        <v>0</v>
      </c>
      <c r="J83" s="197">
        <f>'[2]15'!K85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6">
        <f>'[2]15'!B86</f>
        <v>84</v>
      </c>
      <c r="C84" s="197">
        <f>'[2]15'!C86</f>
        <v>0</v>
      </c>
      <c r="D84" s="197">
        <f>'[2]15'!D86</f>
        <v>0</v>
      </c>
      <c r="E84" s="197">
        <f>'[2]15'!E86</f>
        <v>0</v>
      </c>
      <c r="F84" s="15">
        <f t="shared" si="16"/>
        <v>84</v>
      </c>
      <c r="G84" s="196">
        <f>'[2]15'!H86</f>
        <v>40</v>
      </c>
      <c r="H84" s="197">
        <f>'[2]15'!I86</f>
        <v>0</v>
      </c>
      <c r="I84" s="197">
        <f>'[2]15'!J86</f>
        <v>0</v>
      </c>
      <c r="J84" s="197">
        <f>'[2]15'!K86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6">
        <f>'[2]15'!B87</f>
        <v>84</v>
      </c>
      <c r="C85" s="197">
        <f>'[2]15'!C87</f>
        <v>0</v>
      </c>
      <c r="D85" s="197">
        <f>'[2]15'!D87</f>
        <v>0</v>
      </c>
      <c r="E85" s="197">
        <f>'[2]15'!E87</f>
        <v>0</v>
      </c>
      <c r="F85" s="15">
        <f t="shared" si="16"/>
        <v>84</v>
      </c>
      <c r="G85" s="196">
        <f>'[2]15'!H87</f>
        <v>40</v>
      </c>
      <c r="H85" s="197">
        <f>'[2]15'!I87</f>
        <v>0</v>
      </c>
      <c r="I85" s="197">
        <f>'[2]15'!J87</f>
        <v>0</v>
      </c>
      <c r="J85" s="197">
        <f>'[2]15'!K87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6">
        <f>'[2]15'!B88</f>
        <v>84</v>
      </c>
      <c r="C86" s="197">
        <f>'[2]15'!C88</f>
        <v>0</v>
      </c>
      <c r="D86" s="197">
        <f>'[2]15'!D88</f>
        <v>0</v>
      </c>
      <c r="E86" s="197">
        <f>'[2]15'!E88</f>
        <v>0</v>
      </c>
      <c r="F86" s="15">
        <f t="shared" si="16"/>
        <v>84</v>
      </c>
      <c r="G86" s="196">
        <f>'[2]15'!H88</f>
        <v>40</v>
      </c>
      <c r="H86" s="197">
        <f>'[2]15'!I88</f>
        <v>0</v>
      </c>
      <c r="I86" s="197">
        <f>'[2]15'!J88</f>
        <v>0</v>
      </c>
      <c r="J86" s="197">
        <f>'[2]15'!K88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'[2]15'!B89</f>
        <v>84</v>
      </c>
      <c r="C87" s="197">
        <f>'[2]15'!C89</f>
        <v>0</v>
      </c>
      <c r="D87" s="197">
        <f>'[2]15'!D89</f>
        <v>0</v>
      </c>
      <c r="E87" s="197">
        <f>'[2]15'!E89</f>
        <v>0</v>
      </c>
      <c r="F87" s="15">
        <f t="shared" si="16"/>
        <v>84</v>
      </c>
      <c r="G87" s="196">
        <f>'[2]15'!H89</f>
        <v>40</v>
      </c>
      <c r="H87" s="197">
        <f>'[2]15'!I89</f>
        <v>0</v>
      </c>
      <c r="I87" s="197">
        <f>'[2]15'!J89</f>
        <v>0</v>
      </c>
      <c r="J87" s="197">
        <f>'[2]15'!K89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'[2]15'!B90</f>
        <v>84</v>
      </c>
      <c r="C88" s="197">
        <f>'[2]15'!C90</f>
        <v>0</v>
      </c>
      <c r="D88" s="197">
        <f>'[2]15'!D90</f>
        <v>0</v>
      </c>
      <c r="E88" s="197">
        <f>'[2]15'!E90</f>
        <v>0</v>
      </c>
      <c r="F88" s="15">
        <f t="shared" si="16"/>
        <v>84</v>
      </c>
      <c r="G88" s="196">
        <f>'[2]15'!H90</f>
        <v>40</v>
      </c>
      <c r="H88" s="197">
        <f>'[2]15'!I90</f>
        <v>0</v>
      </c>
      <c r="I88" s="197">
        <f>'[2]15'!J90</f>
        <v>0</v>
      </c>
      <c r="J88" s="197">
        <f>'[2]15'!K90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'[2]15'!B91</f>
        <v>84</v>
      </c>
      <c r="C89" s="197">
        <f>'[2]15'!C91</f>
        <v>0</v>
      </c>
      <c r="D89" s="197">
        <f>'[2]15'!D91</f>
        <v>0</v>
      </c>
      <c r="E89" s="197">
        <f>'[2]15'!E91</f>
        <v>0</v>
      </c>
      <c r="F89" s="15">
        <f t="shared" si="16"/>
        <v>84</v>
      </c>
      <c r="G89" s="196">
        <f>'[2]15'!H91</f>
        <v>40</v>
      </c>
      <c r="H89" s="197">
        <f>'[2]15'!I91</f>
        <v>0</v>
      </c>
      <c r="I89" s="197">
        <f>'[2]15'!J91</f>
        <v>0</v>
      </c>
      <c r="J89" s="197">
        <f>'[2]15'!K91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'[2]15'!B92</f>
        <v>84</v>
      </c>
      <c r="C90" s="197">
        <f>'[2]15'!C92</f>
        <v>0</v>
      </c>
      <c r="D90" s="197">
        <f>'[2]15'!D92</f>
        <v>0</v>
      </c>
      <c r="E90" s="197">
        <f>'[2]15'!E92</f>
        <v>0</v>
      </c>
      <c r="F90" s="15">
        <f t="shared" si="16"/>
        <v>84</v>
      </c>
      <c r="G90" s="196">
        <f>'[2]15'!H92</f>
        <v>40</v>
      </c>
      <c r="H90" s="197">
        <f>'[2]15'!I92</f>
        <v>0</v>
      </c>
      <c r="I90" s="197">
        <f>'[2]15'!J92</f>
        <v>0</v>
      </c>
      <c r="J90" s="197">
        <f>'[2]15'!K92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'[2]15'!B93</f>
        <v>84</v>
      </c>
      <c r="C91" s="197">
        <f>'[2]15'!C93</f>
        <v>0</v>
      </c>
      <c r="D91" s="197">
        <f>'[2]15'!D93</f>
        <v>0</v>
      </c>
      <c r="E91" s="197">
        <f>'[2]15'!E93</f>
        <v>0</v>
      </c>
      <c r="F91" s="15">
        <f t="shared" si="16"/>
        <v>84</v>
      </c>
      <c r="G91" s="196">
        <f>'[2]15'!H93</f>
        <v>40</v>
      </c>
      <c r="H91" s="197">
        <f>'[2]15'!I93</f>
        <v>0</v>
      </c>
      <c r="I91" s="197">
        <f>'[2]15'!J93</f>
        <v>0</v>
      </c>
      <c r="J91" s="197">
        <f>'[2]15'!K93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'[2]15'!B94</f>
        <v>84</v>
      </c>
      <c r="C92" s="197">
        <f>'[2]15'!C94</f>
        <v>0</v>
      </c>
      <c r="D92" s="197">
        <f>'[2]15'!D94</f>
        <v>0</v>
      </c>
      <c r="E92" s="197">
        <f>'[2]15'!E94</f>
        <v>0</v>
      </c>
      <c r="F92" s="15">
        <f t="shared" si="16"/>
        <v>84</v>
      </c>
      <c r="G92" s="196">
        <f>'[2]15'!H94</f>
        <v>40</v>
      </c>
      <c r="H92" s="197">
        <f>'[2]15'!I94</f>
        <v>0</v>
      </c>
      <c r="I92" s="197">
        <f>'[2]15'!J94</f>
        <v>0</v>
      </c>
      <c r="J92" s="197">
        <f>'[2]15'!K94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'[2]15'!B95</f>
        <v>84</v>
      </c>
      <c r="C93" s="197">
        <f>'[2]15'!C95</f>
        <v>0</v>
      </c>
      <c r="D93" s="197">
        <f>'[2]15'!D95</f>
        <v>0</v>
      </c>
      <c r="E93" s="197">
        <f>'[2]15'!E95</f>
        <v>0</v>
      </c>
      <c r="F93" s="15">
        <f t="shared" si="16"/>
        <v>84</v>
      </c>
      <c r="G93" s="196">
        <f>'[2]15'!H95</f>
        <v>40</v>
      </c>
      <c r="H93" s="197">
        <f>'[2]15'!I95</f>
        <v>0</v>
      </c>
      <c r="I93" s="197">
        <f>'[2]15'!J95</f>
        <v>0</v>
      </c>
      <c r="J93" s="197">
        <f>'[2]15'!K95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'[2]15'!B96</f>
        <v>84</v>
      </c>
      <c r="C94" s="197">
        <f>'[2]15'!C96</f>
        <v>0</v>
      </c>
      <c r="D94" s="197">
        <f>'[2]15'!D96</f>
        <v>0</v>
      </c>
      <c r="E94" s="197">
        <f>'[2]15'!E96</f>
        <v>0</v>
      </c>
      <c r="F94" s="15">
        <f t="shared" si="16"/>
        <v>84</v>
      </c>
      <c r="G94" s="196">
        <f>'[2]15'!H96</f>
        <v>40</v>
      </c>
      <c r="H94" s="197">
        <f>'[2]15'!I96</f>
        <v>0</v>
      </c>
      <c r="I94" s="197">
        <f>'[2]15'!J96</f>
        <v>0</v>
      </c>
      <c r="J94" s="197">
        <f>'[2]15'!K96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'[2]15'!B97</f>
        <v>84</v>
      </c>
      <c r="C95" s="197">
        <f>'[2]15'!C97</f>
        <v>0</v>
      </c>
      <c r="D95" s="197">
        <f>'[2]15'!D97</f>
        <v>0</v>
      </c>
      <c r="E95" s="197">
        <f>'[2]15'!E97</f>
        <v>0</v>
      </c>
      <c r="F95" s="15">
        <f t="shared" si="16"/>
        <v>84</v>
      </c>
      <c r="G95" s="196">
        <f>'[2]15'!H97</f>
        <v>40</v>
      </c>
      <c r="H95" s="197">
        <f>'[2]15'!I97</f>
        <v>0</v>
      </c>
      <c r="I95" s="197">
        <f>'[2]15'!J97</f>
        <v>0</v>
      </c>
      <c r="J95" s="197">
        <f>'[2]15'!K97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'[2]15'!B98</f>
        <v>84</v>
      </c>
      <c r="C96" s="197">
        <f>'[2]15'!C98</f>
        <v>0</v>
      </c>
      <c r="D96" s="197">
        <f>'[2]15'!D98</f>
        <v>0</v>
      </c>
      <c r="E96" s="197">
        <f>'[2]15'!E98</f>
        <v>0</v>
      </c>
      <c r="F96" s="15">
        <f t="shared" si="16"/>
        <v>84</v>
      </c>
      <c r="G96" s="196">
        <f>'[2]15'!H98</f>
        <v>40</v>
      </c>
      <c r="H96" s="197">
        <f>'[2]15'!I98</f>
        <v>0</v>
      </c>
      <c r="I96" s="197">
        <f>'[2]15'!J98</f>
        <v>0</v>
      </c>
      <c r="J96" s="197">
        <f>'[2]15'!K98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'[2]15'!B99</f>
        <v>84</v>
      </c>
      <c r="C97" s="197">
        <f>'[2]15'!C99</f>
        <v>0</v>
      </c>
      <c r="D97" s="197">
        <f>'[2]15'!D99</f>
        <v>0</v>
      </c>
      <c r="E97" s="197">
        <f>'[2]15'!E99</f>
        <v>0</v>
      </c>
      <c r="F97" s="15">
        <f t="shared" si="16"/>
        <v>84</v>
      </c>
      <c r="G97" s="196">
        <f>'[2]15'!H99</f>
        <v>40</v>
      </c>
      <c r="H97" s="197">
        <f>'[2]15'!I99</f>
        <v>0</v>
      </c>
      <c r="I97" s="197">
        <f>'[2]15'!J99</f>
        <v>0</v>
      </c>
      <c r="J97" s="197">
        <f>'[2]15'!K99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'[2]15'!B100</f>
        <v>84</v>
      </c>
      <c r="C98" s="197">
        <f>'[2]15'!C100</f>
        <v>0</v>
      </c>
      <c r="D98" s="197">
        <f>'[2]15'!D100</f>
        <v>0</v>
      </c>
      <c r="E98" s="197">
        <f>'[2]15'!E100</f>
        <v>0</v>
      </c>
      <c r="F98" s="15">
        <f t="shared" si="16"/>
        <v>84</v>
      </c>
      <c r="G98" s="196">
        <f>'[2]15'!H100</f>
        <v>40</v>
      </c>
      <c r="H98" s="197">
        <f>'[2]15'!I100</f>
        <v>0</v>
      </c>
      <c r="I98" s="197">
        <f>'[2]15'!J100</f>
        <v>0</v>
      </c>
      <c r="J98" s="197">
        <f>'[2]15'!K100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0.95383499999999999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0.95383499999999999</v>
      </c>
      <c r="L99" s="171">
        <f t="shared" si="17"/>
        <v>2.4E-2</v>
      </c>
      <c r="M99" s="171">
        <f t="shared" si="17"/>
        <v>0.94153500000000012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0.94153500000000012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110</v>
      </c>
      <c r="E3" s="16">
        <f>'[3]15'!E5</f>
        <v>0</v>
      </c>
      <c r="F3" s="16">
        <f>'[3]15'!F5</f>
        <v>810</v>
      </c>
      <c r="G3" s="16">
        <f>'[3]15'!G5</f>
        <v>0</v>
      </c>
      <c r="H3" s="17">
        <f>SUM(B3:G3)</f>
        <v>1240</v>
      </c>
      <c r="I3" s="15">
        <f>'[3]15'!J5</f>
        <v>273.46800000000002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273.46800000000002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273.46800000000002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273.46800000000002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216.93800000000002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216.93800000000002</v>
      </c>
      <c r="AT3" s="8">
        <v>32</v>
      </c>
      <c r="AU3" s="8">
        <v>24.53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24.53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110</v>
      </c>
      <c r="E4" s="16">
        <f>'[3]15'!E6</f>
        <v>0</v>
      </c>
      <c r="F4" s="16">
        <f>'[3]15'!F6</f>
        <v>810</v>
      </c>
      <c r="G4" s="16">
        <f>'[3]15'!G6</f>
        <v>0</v>
      </c>
      <c r="H4" s="17">
        <f>SUM(B4:G4)</f>
        <v>1240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24.53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110</v>
      </c>
      <c r="E5" s="16">
        <f>'[3]15'!E7</f>
        <v>0</v>
      </c>
      <c r="F5" s="16">
        <f>'[3]15'!F7</f>
        <v>810</v>
      </c>
      <c r="G5" s="16">
        <f>'[3]15'!G7</f>
        <v>0</v>
      </c>
      <c r="H5" s="17">
        <f t="shared" ref="H5:H68" si="27">SUM(B5:G5)</f>
        <v>1240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24.53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110</v>
      </c>
      <c r="E6" s="16">
        <f>'[3]15'!E8</f>
        <v>0</v>
      </c>
      <c r="F6" s="16">
        <f>'[3]15'!F8</f>
        <v>810</v>
      </c>
      <c r="G6" s="16">
        <f>'[3]15'!G8</f>
        <v>0</v>
      </c>
      <c r="H6" s="17">
        <f t="shared" si="27"/>
        <v>1240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24.53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110</v>
      </c>
      <c r="E7" s="16">
        <f>'[3]15'!E9</f>
        <v>0</v>
      </c>
      <c r="F7" s="16">
        <f>'[3]15'!F9</f>
        <v>810</v>
      </c>
      <c r="G7" s="16">
        <f>'[3]15'!G9</f>
        <v>0</v>
      </c>
      <c r="H7" s="17">
        <f t="shared" si="27"/>
        <v>1240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24.53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110</v>
      </c>
      <c r="E8" s="16">
        <f>'[3]15'!E10</f>
        <v>0</v>
      </c>
      <c r="F8" s="16">
        <f>'[3]15'!F10</f>
        <v>810</v>
      </c>
      <c r="G8" s="16">
        <f>'[3]15'!G10</f>
        <v>0</v>
      </c>
      <c r="H8" s="17">
        <f t="shared" si="27"/>
        <v>1240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24.53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110</v>
      </c>
      <c r="E9" s="16">
        <f>'[3]15'!E11</f>
        <v>0</v>
      </c>
      <c r="F9" s="16">
        <f>'[3]15'!F11</f>
        <v>810</v>
      </c>
      <c r="G9" s="16">
        <f>'[3]15'!G11</f>
        <v>0</v>
      </c>
      <c r="H9" s="17">
        <f t="shared" si="27"/>
        <v>1240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24.53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24.53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24.53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110</v>
      </c>
      <c r="E10" s="16">
        <f>'[3]15'!E12</f>
        <v>0</v>
      </c>
      <c r="F10" s="16">
        <f>'[3]15'!F12</f>
        <v>810</v>
      </c>
      <c r="G10" s="16">
        <f>'[3]15'!G12</f>
        <v>0</v>
      </c>
      <c r="H10" s="17">
        <f t="shared" si="27"/>
        <v>1240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24.53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24.53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24.53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110</v>
      </c>
      <c r="E11" s="16">
        <f>'[3]15'!E13</f>
        <v>0</v>
      </c>
      <c r="F11" s="16">
        <f>'[3]15'!F13</f>
        <v>810</v>
      </c>
      <c r="G11" s="16">
        <f>'[3]15'!G13</f>
        <v>0</v>
      </c>
      <c r="H11" s="17">
        <f t="shared" si="27"/>
        <v>1240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24.53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24.53</v>
      </c>
      <c r="AL11" s="8">
        <f t="shared" si="3"/>
        <v>213.47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213.47</v>
      </c>
      <c r="AT11" s="8">
        <v>32</v>
      </c>
      <c r="AU11" s="8">
        <v>24.53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24.53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24.53</v>
      </c>
      <c r="BL11" s="8">
        <f t="shared" si="21"/>
        <v>32</v>
      </c>
      <c r="BM11" s="8">
        <f t="shared" si="22"/>
        <v>24.53</v>
      </c>
      <c r="BN11" s="8">
        <f t="shared" si="23"/>
        <v>32</v>
      </c>
      <c r="BO11" s="8">
        <f t="shared" si="24"/>
        <v>24.53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110</v>
      </c>
      <c r="E12" s="16">
        <f>'[3]15'!E14</f>
        <v>0</v>
      </c>
      <c r="F12" s="16">
        <f>'[3]15'!F14</f>
        <v>810</v>
      </c>
      <c r="G12" s="16">
        <f>'[3]15'!G14</f>
        <v>0</v>
      </c>
      <c r="H12" s="17">
        <f t="shared" si="27"/>
        <v>1240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24.53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24.53</v>
      </c>
      <c r="AL12" s="8">
        <f t="shared" si="3"/>
        <v>213.47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213.47</v>
      </c>
      <c r="AT12" s="8">
        <v>32</v>
      </c>
      <c r="AU12" s="8">
        <v>24.53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24.53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24.53</v>
      </c>
      <c r="BL12" s="8">
        <f t="shared" si="21"/>
        <v>32</v>
      </c>
      <c r="BM12" s="8">
        <f t="shared" si="22"/>
        <v>24.53</v>
      </c>
      <c r="BN12" s="8">
        <f t="shared" si="23"/>
        <v>32</v>
      </c>
      <c r="BO12" s="8">
        <f t="shared" si="24"/>
        <v>24.53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110</v>
      </c>
      <c r="E13" s="16">
        <f>'[3]15'!E15</f>
        <v>0</v>
      </c>
      <c r="F13" s="16">
        <f>'[3]15'!F15</f>
        <v>810</v>
      </c>
      <c r="G13" s="16">
        <f>'[3]15'!G15</f>
        <v>0</v>
      </c>
      <c r="H13" s="17">
        <f t="shared" si="27"/>
        <v>1240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24.53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24.53</v>
      </c>
      <c r="AL13" s="8">
        <f t="shared" si="3"/>
        <v>213.47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213.47</v>
      </c>
      <c r="AT13" s="8">
        <v>32</v>
      </c>
      <c r="AU13" s="8">
        <v>24.53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24.53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24.53</v>
      </c>
      <c r="BL13" s="8">
        <f t="shared" si="21"/>
        <v>32</v>
      </c>
      <c r="BM13" s="8">
        <f t="shared" si="22"/>
        <v>24.53</v>
      </c>
      <c r="BN13" s="8">
        <f t="shared" si="23"/>
        <v>32</v>
      </c>
      <c r="BO13" s="8">
        <f t="shared" si="24"/>
        <v>24.53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110</v>
      </c>
      <c r="E14" s="16">
        <f>'[3]15'!E16</f>
        <v>0</v>
      </c>
      <c r="F14" s="16">
        <f>'[3]15'!F16</f>
        <v>810</v>
      </c>
      <c r="G14" s="16">
        <f>'[3]15'!G16</f>
        <v>0</v>
      </c>
      <c r="H14" s="17">
        <f t="shared" si="27"/>
        <v>1240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24.53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32</v>
      </c>
      <c r="AU14" s="8">
        <v>24.53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24.53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24.53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24.53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110</v>
      </c>
      <c r="E15" s="16">
        <f>'[3]15'!E17</f>
        <v>0</v>
      </c>
      <c r="F15" s="16">
        <f>'[3]15'!F17</f>
        <v>810</v>
      </c>
      <c r="G15" s="16">
        <f>'[3]15'!G17</f>
        <v>0</v>
      </c>
      <c r="H15" s="17">
        <f t="shared" si="27"/>
        <v>1240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25.56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25.56</v>
      </c>
      <c r="AE15" s="8">
        <f t="shared" si="11"/>
        <v>25.56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25.56</v>
      </c>
      <c r="AL15" s="8">
        <f t="shared" si="3"/>
        <v>218.88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218.88</v>
      </c>
      <c r="AT15" s="8">
        <v>25.56</v>
      </c>
      <c r="AU15" s="8">
        <v>25.56</v>
      </c>
      <c r="AW15" s="199">
        <v>25.56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25.56</v>
      </c>
      <c r="BD15" s="199">
        <v>25.56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25.56</v>
      </c>
      <c r="BL15" s="8">
        <f t="shared" si="21"/>
        <v>25.56</v>
      </c>
      <c r="BM15" s="8">
        <f t="shared" si="22"/>
        <v>25.56</v>
      </c>
      <c r="BN15" s="8">
        <f t="shared" si="23"/>
        <v>25.56</v>
      </c>
      <c r="BO15" s="8">
        <f t="shared" si="24"/>
        <v>25.56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110</v>
      </c>
      <c r="E16" s="16">
        <f>'[3]15'!E18</f>
        <v>0</v>
      </c>
      <c r="F16" s="16">
        <f>'[3]15'!F18</f>
        <v>810</v>
      </c>
      <c r="G16" s="16">
        <f>'[3]15'!G18</f>
        <v>0</v>
      </c>
      <c r="H16" s="17">
        <f t="shared" si="27"/>
        <v>1240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25.56</v>
      </c>
      <c r="AE16" s="8">
        <f t="shared" si="11"/>
        <v>25.56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25.56</v>
      </c>
      <c r="AL16" s="8">
        <f t="shared" si="3"/>
        <v>218.88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218.88</v>
      </c>
      <c r="AT16" s="8">
        <v>25.56</v>
      </c>
      <c r="AU16" s="8">
        <v>25.56</v>
      </c>
      <c r="AW16" s="199">
        <v>25.56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25.56</v>
      </c>
      <c r="BD16" s="199">
        <v>25.56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25.56</v>
      </c>
      <c r="BL16" s="8">
        <f t="shared" si="21"/>
        <v>25.56</v>
      </c>
      <c r="BM16" s="8">
        <f t="shared" si="22"/>
        <v>25.56</v>
      </c>
      <c r="BN16" s="8">
        <f t="shared" si="23"/>
        <v>25.56</v>
      </c>
      <c r="BO16" s="8">
        <f t="shared" si="24"/>
        <v>25.56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110</v>
      </c>
      <c r="E17" s="16">
        <f>'[3]15'!E19</f>
        <v>0</v>
      </c>
      <c r="F17" s="16">
        <f>'[3]15'!F19</f>
        <v>810</v>
      </c>
      <c r="G17" s="16">
        <f>'[3]15'!G19</f>
        <v>0</v>
      </c>
      <c r="H17" s="17">
        <f t="shared" si="27"/>
        <v>1240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25.56</v>
      </c>
      <c r="AE17" s="8">
        <f t="shared" si="11"/>
        <v>25.56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25.56</v>
      </c>
      <c r="AL17" s="8">
        <f t="shared" si="3"/>
        <v>218.88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218.88</v>
      </c>
      <c r="AT17" s="8">
        <v>25.56</v>
      </c>
      <c r="AU17" s="8">
        <v>25.56</v>
      </c>
      <c r="AW17" s="199">
        <v>25.56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25.56</v>
      </c>
      <c r="BD17" s="199">
        <v>25.56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25.56</v>
      </c>
      <c r="BL17" s="8">
        <f t="shared" si="21"/>
        <v>25.56</v>
      </c>
      <c r="BM17" s="8">
        <f t="shared" si="22"/>
        <v>25.56</v>
      </c>
      <c r="BN17" s="8">
        <f t="shared" si="23"/>
        <v>25.56</v>
      </c>
      <c r="BO17" s="8">
        <f t="shared" si="24"/>
        <v>25.56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110</v>
      </c>
      <c r="E18" s="16">
        <f>'[3]15'!E20</f>
        <v>0</v>
      </c>
      <c r="F18" s="16">
        <f>'[3]15'!F20</f>
        <v>810</v>
      </c>
      <c r="G18" s="16">
        <f>'[3]15'!G20</f>
        <v>0</v>
      </c>
      <c r="H18" s="17">
        <f t="shared" si="27"/>
        <v>1240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25.56</v>
      </c>
      <c r="AE18" s="8">
        <f t="shared" si="11"/>
        <v>25.56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25.56</v>
      </c>
      <c r="AL18" s="8">
        <f t="shared" si="3"/>
        <v>218.88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218.88</v>
      </c>
      <c r="AT18" s="8">
        <v>25.56</v>
      </c>
      <c r="AU18" s="8">
        <v>25.56</v>
      </c>
      <c r="AW18" s="199">
        <v>25.56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25.56</v>
      </c>
      <c r="BD18" s="199">
        <v>25.56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25.56</v>
      </c>
      <c r="BL18" s="8">
        <f t="shared" si="21"/>
        <v>25.56</v>
      </c>
      <c r="BM18" s="8">
        <f t="shared" si="22"/>
        <v>25.56</v>
      </c>
      <c r="BN18" s="8">
        <f t="shared" si="23"/>
        <v>25.56</v>
      </c>
      <c r="BO18" s="8">
        <f t="shared" si="24"/>
        <v>25.56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110</v>
      </c>
      <c r="E19" s="16">
        <f>'[3]15'!E21</f>
        <v>0</v>
      </c>
      <c r="F19" s="16">
        <f>'[3]15'!F21</f>
        <v>810</v>
      </c>
      <c r="G19" s="16">
        <f>'[3]15'!G21</f>
        <v>0</v>
      </c>
      <c r="H19" s="17">
        <f t="shared" si="27"/>
        <v>1240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20.260000000000002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20.260000000000002</v>
      </c>
      <c r="AL19" s="8">
        <f t="shared" ref="AL19:AQ61" si="31">Q19-X19-AE19</f>
        <v>217.74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217.74</v>
      </c>
      <c r="AT19" s="8">
        <v>32</v>
      </c>
      <c r="AU19" s="8">
        <v>20.260000000000002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20.260000000000002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20.260000000000002</v>
      </c>
      <c r="BL19" s="8">
        <f t="shared" si="21"/>
        <v>32</v>
      </c>
      <c r="BM19" s="8">
        <f t="shared" si="22"/>
        <v>20.260000000000002</v>
      </c>
      <c r="BN19" s="8">
        <f t="shared" si="23"/>
        <v>32</v>
      </c>
      <c r="BO19" s="8">
        <f t="shared" si="24"/>
        <v>20.260000000000002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110</v>
      </c>
      <c r="E20" s="16">
        <f>'[3]15'!E22</f>
        <v>0</v>
      </c>
      <c r="F20" s="16">
        <f>'[3]15'!F22</f>
        <v>810</v>
      </c>
      <c r="G20" s="16">
        <f>'[3]15'!G22</f>
        <v>0</v>
      </c>
      <c r="H20" s="17">
        <f t="shared" si="27"/>
        <v>1240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24.02</v>
      </c>
      <c r="AL20" s="8">
        <f t="shared" si="31"/>
        <v>213.98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213.98</v>
      </c>
      <c r="AT20" s="8">
        <v>32</v>
      </c>
      <c r="AU20" s="8">
        <v>24.02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24.02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24.02</v>
      </c>
      <c r="BL20" s="8">
        <f t="shared" si="21"/>
        <v>32</v>
      </c>
      <c r="BM20" s="8">
        <f t="shared" si="22"/>
        <v>24.02</v>
      </c>
      <c r="BN20" s="8">
        <f t="shared" si="23"/>
        <v>32</v>
      </c>
      <c r="BO20" s="8">
        <f t="shared" si="24"/>
        <v>24.02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110</v>
      </c>
      <c r="E21" s="16">
        <f>'[3]15'!E23</f>
        <v>0</v>
      </c>
      <c r="F21" s="16">
        <f>'[3]15'!F23</f>
        <v>810</v>
      </c>
      <c r="G21" s="16">
        <f>'[3]15'!G23</f>
        <v>0</v>
      </c>
      <c r="H21" s="17">
        <f t="shared" si="27"/>
        <v>1240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23.39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23.39</v>
      </c>
      <c r="AL21" s="8">
        <f t="shared" si="31"/>
        <v>214.61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214.61</v>
      </c>
      <c r="AT21" s="8">
        <v>32</v>
      </c>
      <c r="AU21" s="8">
        <v>23.39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23.39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23.39</v>
      </c>
      <c r="BL21" s="8">
        <f t="shared" si="21"/>
        <v>32</v>
      </c>
      <c r="BM21" s="8">
        <f t="shared" si="22"/>
        <v>23.39</v>
      </c>
      <c r="BN21" s="8">
        <f t="shared" si="23"/>
        <v>32</v>
      </c>
      <c r="BO21" s="8">
        <f t="shared" si="24"/>
        <v>23.39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110</v>
      </c>
      <c r="E22" s="16">
        <f>'[3]15'!E24</f>
        <v>0</v>
      </c>
      <c r="F22" s="16">
        <f>'[3]15'!F24</f>
        <v>810</v>
      </c>
      <c r="G22" s="16">
        <f>'[3]15'!G24</f>
        <v>0</v>
      </c>
      <c r="H22" s="17">
        <f t="shared" si="27"/>
        <v>1240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23.07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23.07</v>
      </c>
      <c r="AL22" s="8">
        <f t="shared" si="31"/>
        <v>214.93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214.93</v>
      </c>
      <c r="AT22" s="8">
        <v>32</v>
      </c>
      <c r="AU22" s="8">
        <v>23.07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23.07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23.07</v>
      </c>
      <c r="BL22" s="8">
        <f t="shared" si="21"/>
        <v>32</v>
      </c>
      <c r="BM22" s="8">
        <f t="shared" si="22"/>
        <v>23.07</v>
      </c>
      <c r="BN22" s="8">
        <f t="shared" si="23"/>
        <v>32</v>
      </c>
      <c r="BO22" s="8">
        <f t="shared" si="24"/>
        <v>23.07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110</v>
      </c>
      <c r="E23" s="16">
        <f>'[3]15'!E25</f>
        <v>0</v>
      </c>
      <c r="F23" s="16">
        <f>'[3]15'!F25</f>
        <v>810</v>
      </c>
      <c r="G23" s="16">
        <f>'[3]15'!G25</f>
        <v>0</v>
      </c>
      <c r="H23" s="17">
        <f t="shared" si="27"/>
        <v>1240</v>
      </c>
      <c r="I23" s="15">
        <f>'[3]15'!J25</f>
        <v>280.74400000000003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280.74400000000003</v>
      </c>
      <c r="P23" s="18">
        <f>frq!C23</f>
        <v>1</v>
      </c>
      <c r="Q23" s="15">
        <f t="shared" si="29"/>
        <v>280.74400000000003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280.74400000000003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216.74400000000003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216.74400000000003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110</v>
      </c>
      <c r="E24" s="16">
        <f>'[3]15'!E26</f>
        <v>0</v>
      </c>
      <c r="F24" s="16">
        <f>'[3]15'!F26</f>
        <v>810</v>
      </c>
      <c r="G24" s="16">
        <f>'[3]15'!G26</f>
        <v>0</v>
      </c>
      <c r="H24" s="17">
        <f t="shared" si="27"/>
        <v>1240</v>
      </c>
      <c r="I24" s="15">
        <f>'[3]15'!J26</f>
        <v>281.74400000000003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281.74400000000003</v>
      </c>
      <c r="P24" s="18">
        <f>frq!C24</f>
        <v>1</v>
      </c>
      <c r="Q24" s="15">
        <f t="shared" si="29"/>
        <v>281.74400000000003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281.74400000000003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217.74400000000003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217.74400000000003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110</v>
      </c>
      <c r="E25" s="16">
        <f>'[3]15'!E27</f>
        <v>0</v>
      </c>
      <c r="F25" s="16">
        <f>'[3]15'!F27</f>
        <v>810</v>
      </c>
      <c r="G25" s="16">
        <f>'[3]15'!G27</f>
        <v>0</v>
      </c>
      <c r="H25" s="17">
        <f t="shared" si="27"/>
        <v>1240</v>
      </c>
      <c r="I25" s="15">
        <f>'[3]15'!J27</f>
        <v>289.74400000000003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289.74400000000003</v>
      </c>
      <c r="P25" s="18">
        <f>frq!C25</f>
        <v>1</v>
      </c>
      <c r="Q25" s="15">
        <f t="shared" si="29"/>
        <v>289.74400000000003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289.74400000000003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225.74400000000003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225.74400000000003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110</v>
      </c>
      <c r="E26" s="16">
        <f>'[3]15'!E28</f>
        <v>0</v>
      </c>
      <c r="F26" s="16">
        <f>'[3]15'!F28</f>
        <v>810</v>
      </c>
      <c r="G26" s="16">
        <f>'[3]15'!G28</f>
        <v>0</v>
      </c>
      <c r="H26" s="17">
        <f t="shared" si="27"/>
        <v>1240</v>
      </c>
      <c r="I26" s="15">
        <f>'[3]15'!J28</f>
        <v>282.74400000000003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282.74400000000003</v>
      </c>
      <c r="P26" s="18">
        <f>frq!C26</f>
        <v>1</v>
      </c>
      <c r="Q26" s="15">
        <f t="shared" si="29"/>
        <v>282.74400000000003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282.74400000000003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218.74400000000003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218.74400000000003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110</v>
      </c>
      <c r="E27" s="16">
        <f>'[3]15'!E29</f>
        <v>0</v>
      </c>
      <c r="F27" s="16">
        <f>'[3]15'!F29</f>
        <v>810</v>
      </c>
      <c r="G27" s="16">
        <f>'[3]15'!G29</f>
        <v>0</v>
      </c>
      <c r="H27" s="17">
        <f t="shared" si="27"/>
        <v>1240</v>
      </c>
      <c r="I27" s="15">
        <f>'[3]15'!J29</f>
        <v>300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31.44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31.44</v>
      </c>
      <c r="AE27" s="8">
        <f t="shared" si="11"/>
        <v>31.44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31.44</v>
      </c>
      <c r="AL27" s="8">
        <f t="shared" si="31"/>
        <v>237.12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237.12</v>
      </c>
      <c r="AT27" s="8">
        <v>31.44</v>
      </c>
      <c r="AU27" s="8">
        <v>31.44</v>
      </c>
      <c r="AW27" s="199">
        <v>31.44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31.44</v>
      </c>
      <c r="BD27" s="199">
        <v>31.44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31.44</v>
      </c>
      <c r="BL27" s="8">
        <f t="shared" si="21"/>
        <v>31.44</v>
      </c>
      <c r="BM27" s="8">
        <f t="shared" si="22"/>
        <v>31.44</v>
      </c>
      <c r="BN27" s="8">
        <f t="shared" si="23"/>
        <v>31.44</v>
      </c>
      <c r="BO27" s="8">
        <f t="shared" si="24"/>
        <v>31.44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110</v>
      </c>
      <c r="E28" s="16">
        <f>'[3]15'!E30</f>
        <v>0</v>
      </c>
      <c r="F28" s="16">
        <f>'[3]15'!F30</f>
        <v>810</v>
      </c>
      <c r="G28" s="16">
        <f>'[3]15'!G30</f>
        <v>0</v>
      </c>
      <c r="H28" s="17">
        <f t="shared" si="27"/>
        <v>1240</v>
      </c>
      <c r="I28" s="15">
        <f>'[3]15'!J30</f>
        <v>300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110</v>
      </c>
      <c r="E29" s="16">
        <f>'[3]15'!E31</f>
        <v>0</v>
      </c>
      <c r="F29" s="16">
        <f>'[3]15'!F31</f>
        <v>810</v>
      </c>
      <c r="G29" s="16">
        <f>'[3]15'!G31</f>
        <v>0</v>
      </c>
      <c r="H29" s="17">
        <f t="shared" si="27"/>
        <v>1240</v>
      </c>
      <c r="I29" s="15">
        <f>'[3]15'!J31</f>
        <v>300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110</v>
      </c>
      <c r="E30" s="16">
        <f>'[3]15'!E32</f>
        <v>0</v>
      </c>
      <c r="F30" s="16">
        <f>'[3]15'!F32</f>
        <v>810</v>
      </c>
      <c r="G30" s="16">
        <f>'[3]15'!G32</f>
        <v>0</v>
      </c>
      <c r="H30" s="17">
        <f t="shared" si="27"/>
        <v>1240</v>
      </c>
      <c r="I30" s="15">
        <f>'[3]15'!J32</f>
        <v>300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110</v>
      </c>
      <c r="E31" s="16">
        <f>'[3]15'!E33</f>
        <v>0</v>
      </c>
      <c r="F31" s="16">
        <f>'[3]15'!F33</f>
        <v>810</v>
      </c>
      <c r="G31" s="16">
        <f>'[3]15'!G33</f>
        <v>0</v>
      </c>
      <c r="H31" s="17">
        <f t="shared" si="27"/>
        <v>1240</v>
      </c>
      <c r="I31" s="15">
        <f>'[3]15'!J33</f>
        <v>300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110</v>
      </c>
      <c r="E32" s="16">
        <f>'[3]15'!E34</f>
        <v>0</v>
      </c>
      <c r="F32" s="16">
        <f>'[3]15'!F34</f>
        <v>810</v>
      </c>
      <c r="G32" s="16">
        <f>'[3]15'!G34</f>
        <v>0</v>
      </c>
      <c r="H32" s="17">
        <f t="shared" si="27"/>
        <v>1240</v>
      </c>
      <c r="I32" s="15">
        <f>'[3]15'!J34</f>
        <v>300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110</v>
      </c>
      <c r="E33" s="16">
        <f>'[3]15'!E35</f>
        <v>0</v>
      </c>
      <c r="F33" s="16">
        <f>'[3]15'!F35</f>
        <v>810</v>
      </c>
      <c r="G33" s="16">
        <f>'[3]15'!G35</f>
        <v>0</v>
      </c>
      <c r="H33" s="17">
        <f t="shared" si="27"/>
        <v>1240</v>
      </c>
      <c r="I33" s="15">
        <f>'[3]15'!J35</f>
        <v>300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110</v>
      </c>
      <c r="E34" s="16">
        <f>'[3]15'!E36</f>
        <v>0</v>
      </c>
      <c r="F34" s="16">
        <f>'[3]15'!F36</f>
        <v>810</v>
      </c>
      <c r="G34" s="16">
        <f>'[3]15'!G36</f>
        <v>0</v>
      </c>
      <c r="H34" s="17">
        <f t="shared" si="27"/>
        <v>1240</v>
      </c>
      <c r="I34" s="15">
        <f>'[3]15'!J36</f>
        <v>300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110</v>
      </c>
      <c r="E35" s="16">
        <f>'[3]15'!E37</f>
        <v>0</v>
      </c>
      <c r="F35" s="16">
        <f>'[3]15'!F37</f>
        <v>830</v>
      </c>
      <c r="G35" s="16">
        <f>'[3]15'!G37</f>
        <v>0</v>
      </c>
      <c r="H35" s="17">
        <f t="shared" si="27"/>
        <v>1260</v>
      </c>
      <c r="I35" s="15">
        <f>'[3]15'!J37</f>
        <v>300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110</v>
      </c>
      <c r="E36" s="16">
        <f>'[3]15'!E38</f>
        <v>0</v>
      </c>
      <c r="F36" s="16">
        <f>'[3]15'!F38</f>
        <v>830</v>
      </c>
      <c r="G36" s="16">
        <f>'[3]15'!G38</f>
        <v>0</v>
      </c>
      <c r="H36" s="17">
        <f t="shared" si="27"/>
        <v>1260</v>
      </c>
      <c r="I36" s="15">
        <f>'[3]15'!J38</f>
        <v>300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110</v>
      </c>
      <c r="E37" s="16">
        <f>'[3]15'!E39</f>
        <v>0</v>
      </c>
      <c r="F37" s="16">
        <f>'[3]15'!F39</f>
        <v>830</v>
      </c>
      <c r="G37" s="16">
        <f>'[3]15'!G39</f>
        <v>0</v>
      </c>
      <c r="H37" s="17">
        <f t="shared" si="27"/>
        <v>1260</v>
      </c>
      <c r="I37" s="15">
        <f>'[3]15'!J39</f>
        <v>300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110</v>
      </c>
      <c r="E38" s="16">
        <f>'[3]15'!E40</f>
        <v>0</v>
      </c>
      <c r="F38" s="16">
        <f>'[3]15'!F40</f>
        <v>830</v>
      </c>
      <c r="G38" s="16">
        <f>'[3]15'!G40</f>
        <v>0</v>
      </c>
      <c r="H38" s="17">
        <f t="shared" si="27"/>
        <v>1260</v>
      </c>
      <c r="I38" s="15">
        <f>'[3]15'!J40</f>
        <v>300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110</v>
      </c>
      <c r="E39" s="16">
        <f>'[3]15'!E41</f>
        <v>0</v>
      </c>
      <c r="F39" s="16">
        <f>'[3]15'!F41</f>
        <v>830</v>
      </c>
      <c r="G39" s="16">
        <f>'[3]15'!G41</f>
        <v>0</v>
      </c>
      <c r="H39" s="17">
        <f t="shared" si="27"/>
        <v>1260</v>
      </c>
      <c r="I39" s="15">
        <f>'[3]15'!J41</f>
        <v>300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110</v>
      </c>
      <c r="E40" s="16">
        <f>'[3]15'!E42</f>
        <v>0</v>
      </c>
      <c r="F40" s="16">
        <f>'[3]15'!F42</f>
        <v>830</v>
      </c>
      <c r="G40" s="16">
        <f>'[3]15'!G42</f>
        <v>0</v>
      </c>
      <c r="H40" s="17">
        <f t="shared" si="27"/>
        <v>1260</v>
      </c>
      <c r="I40" s="15">
        <f>'[3]15'!J42</f>
        <v>300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110</v>
      </c>
      <c r="E41" s="16">
        <f>'[3]15'!E43</f>
        <v>0</v>
      </c>
      <c r="F41" s="16">
        <f>'[3]15'!F43</f>
        <v>830</v>
      </c>
      <c r="G41" s="16">
        <f>'[3]15'!G43</f>
        <v>0</v>
      </c>
      <c r="H41" s="17">
        <f t="shared" si="27"/>
        <v>1260</v>
      </c>
      <c r="I41" s="15">
        <f>'[3]15'!J43</f>
        <v>300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110</v>
      </c>
      <c r="E42" s="16">
        <f>'[3]15'!E44</f>
        <v>0</v>
      </c>
      <c r="F42" s="16">
        <f>'[3]15'!F44</f>
        <v>830</v>
      </c>
      <c r="G42" s="16">
        <f>'[3]15'!G44</f>
        <v>0</v>
      </c>
      <c r="H42" s="17">
        <f t="shared" si="27"/>
        <v>1260</v>
      </c>
      <c r="I42" s="15">
        <f>'[3]15'!J44</f>
        <v>300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110</v>
      </c>
      <c r="E43" s="16">
        <f>'[3]15'!E45</f>
        <v>0</v>
      </c>
      <c r="F43" s="16">
        <f>'[3]15'!F45</f>
        <v>830</v>
      </c>
      <c r="G43" s="16">
        <f>'[3]15'!G45</f>
        <v>0</v>
      </c>
      <c r="H43" s="17">
        <f t="shared" si="27"/>
        <v>1260</v>
      </c>
      <c r="I43" s="15">
        <f>'[3]15'!J45</f>
        <v>300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110</v>
      </c>
      <c r="E44" s="16">
        <f>'[3]15'!E46</f>
        <v>0</v>
      </c>
      <c r="F44" s="16">
        <f>'[3]15'!F46</f>
        <v>830</v>
      </c>
      <c r="G44" s="16">
        <f>'[3]15'!G46</f>
        <v>0</v>
      </c>
      <c r="H44" s="17">
        <f t="shared" si="27"/>
        <v>1260</v>
      </c>
      <c r="I44" s="15">
        <f>'[3]15'!J46</f>
        <v>300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110</v>
      </c>
      <c r="E45" s="16">
        <f>'[3]15'!E47</f>
        <v>0</v>
      </c>
      <c r="F45" s="16">
        <f>'[3]15'!F47</f>
        <v>830</v>
      </c>
      <c r="G45" s="16">
        <f>'[3]15'!G47</f>
        <v>0</v>
      </c>
      <c r="H45" s="17">
        <f t="shared" si="27"/>
        <v>1260</v>
      </c>
      <c r="I45" s="15">
        <f>'[3]15'!J47</f>
        <v>300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110</v>
      </c>
      <c r="E46" s="16">
        <f>'[3]15'!E48</f>
        <v>0</v>
      </c>
      <c r="F46" s="16">
        <f>'[3]15'!F48</f>
        <v>830</v>
      </c>
      <c r="G46" s="16">
        <f>'[3]15'!G48</f>
        <v>0</v>
      </c>
      <c r="H46" s="17">
        <f t="shared" si="27"/>
        <v>1260</v>
      </c>
      <c r="I46" s="15">
        <f>'[3]15'!J48</f>
        <v>300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110</v>
      </c>
      <c r="E47" s="16">
        <f>'[3]15'!E49</f>
        <v>0</v>
      </c>
      <c r="F47" s="16">
        <f>'[3]15'!F49</f>
        <v>830</v>
      </c>
      <c r="G47" s="16">
        <f>'[3]15'!G49</f>
        <v>0</v>
      </c>
      <c r="H47" s="17">
        <f t="shared" si="27"/>
        <v>1260</v>
      </c>
      <c r="I47" s="15">
        <f>'[3]15'!J49</f>
        <v>300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110</v>
      </c>
      <c r="E48" s="16">
        <f>'[3]15'!E50</f>
        <v>0</v>
      </c>
      <c r="F48" s="16">
        <f>'[3]15'!F50</f>
        <v>830</v>
      </c>
      <c r="G48" s="16">
        <f>'[3]15'!G50</f>
        <v>0</v>
      </c>
      <c r="H48" s="17">
        <f t="shared" si="27"/>
        <v>1260</v>
      </c>
      <c r="I48" s="15">
        <f>'[3]15'!J50</f>
        <v>300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110</v>
      </c>
      <c r="E49" s="16">
        <f>'[3]15'!E51</f>
        <v>0</v>
      </c>
      <c r="F49" s="16">
        <f>'[3]15'!F51</f>
        <v>830</v>
      </c>
      <c r="G49" s="16">
        <f>'[3]15'!G51</f>
        <v>0</v>
      </c>
      <c r="H49" s="17">
        <f t="shared" si="27"/>
        <v>1260</v>
      </c>
      <c r="I49" s="15">
        <f>'[3]15'!J51</f>
        <v>300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110</v>
      </c>
      <c r="E50" s="16">
        <f>'[3]15'!E52</f>
        <v>0</v>
      </c>
      <c r="F50" s="16">
        <f>'[3]15'!F52</f>
        <v>830</v>
      </c>
      <c r="G50" s="16">
        <f>'[3]15'!G52</f>
        <v>0</v>
      </c>
      <c r="H50" s="17">
        <f t="shared" si="27"/>
        <v>1260</v>
      </c>
      <c r="I50" s="15">
        <f>'[3]15'!J52</f>
        <v>300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110</v>
      </c>
      <c r="E51" s="16">
        <f>'[3]15'!E53</f>
        <v>0</v>
      </c>
      <c r="F51" s="16">
        <f>'[3]15'!F53</f>
        <v>830</v>
      </c>
      <c r="G51" s="16">
        <f>'[3]15'!G53</f>
        <v>0</v>
      </c>
      <c r="H51" s="17">
        <f t="shared" si="27"/>
        <v>1260</v>
      </c>
      <c r="I51" s="15">
        <f>'[3]15'!J53</f>
        <v>300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110</v>
      </c>
      <c r="E52" s="16">
        <f>'[3]15'!E54</f>
        <v>0</v>
      </c>
      <c r="F52" s="16">
        <f>'[3]15'!F54</f>
        <v>830</v>
      </c>
      <c r="G52" s="16">
        <f>'[3]15'!G54</f>
        <v>0</v>
      </c>
      <c r="H52" s="17">
        <f t="shared" si="27"/>
        <v>1260</v>
      </c>
      <c r="I52" s="15">
        <f>'[3]15'!J54</f>
        <v>300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110</v>
      </c>
      <c r="E53" s="16">
        <f>'[3]15'!E55</f>
        <v>0</v>
      </c>
      <c r="F53" s="16">
        <f>'[3]15'!F55</f>
        <v>830</v>
      </c>
      <c r="G53" s="16">
        <f>'[3]15'!G55</f>
        <v>0</v>
      </c>
      <c r="H53" s="17">
        <f t="shared" si="27"/>
        <v>1260</v>
      </c>
      <c r="I53" s="15">
        <f>'[3]15'!J55</f>
        <v>300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110</v>
      </c>
      <c r="E54" s="16">
        <f>'[3]15'!E56</f>
        <v>0</v>
      </c>
      <c r="F54" s="16">
        <f>'[3]15'!F56</f>
        <v>830</v>
      </c>
      <c r="G54" s="16">
        <f>'[3]15'!G56</f>
        <v>0</v>
      </c>
      <c r="H54" s="17">
        <f t="shared" si="27"/>
        <v>1260</v>
      </c>
      <c r="I54" s="15">
        <f>'[3]15'!J56</f>
        <v>300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110</v>
      </c>
      <c r="E55" s="16">
        <f>'[3]15'!E57</f>
        <v>0</v>
      </c>
      <c r="F55" s="16">
        <f>'[3]15'!F57</f>
        <v>830</v>
      </c>
      <c r="G55" s="16">
        <f>'[3]15'!G57</f>
        <v>0</v>
      </c>
      <c r="H55" s="17">
        <f t="shared" si="27"/>
        <v>1260</v>
      </c>
      <c r="I55" s="15">
        <f>'[3]15'!J57</f>
        <v>300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30.83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30.83</v>
      </c>
      <c r="AE55" s="8">
        <f t="shared" si="11"/>
        <v>30.83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30.83</v>
      </c>
      <c r="AL55" s="8">
        <f t="shared" si="31"/>
        <v>238.34000000000003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238.34000000000003</v>
      </c>
      <c r="AT55" s="8">
        <v>30.25</v>
      </c>
      <c r="AU55" s="8">
        <v>30.25</v>
      </c>
      <c r="AW55" s="199">
        <v>30.83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30.83</v>
      </c>
      <c r="BD55" s="199">
        <v>30.83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30.83</v>
      </c>
      <c r="BL55" s="8">
        <f t="shared" si="21"/>
        <v>30.25</v>
      </c>
      <c r="BM55" s="8">
        <f t="shared" si="22"/>
        <v>30.25</v>
      </c>
      <c r="BN55" s="8">
        <f t="shared" si="23"/>
        <v>30.83</v>
      </c>
      <c r="BO55" s="8">
        <f t="shared" si="24"/>
        <v>30.83</v>
      </c>
      <c r="BP55" s="182">
        <f t="shared" si="25"/>
        <v>-0.57999999999999829</v>
      </c>
      <c r="BQ55" s="182">
        <f t="shared" si="26"/>
        <v>-0.57999999999999829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110</v>
      </c>
      <c r="E56" s="16">
        <f>'[3]15'!E58</f>
        <v>0</v>
      </c>
      <c r="F56" s="16">
        <f>'[3]15'!F58</f>
        <v>830</v>
      </c>
      <c r="G56" s="16">
        <f>'[3]15'!G58</f>
        <v>0</v>
      </c>
      <c r="H56" s="17">
        <f t="shared" si="27"/>
        <v>1260</v>
      </c>
      <c r="I56" s="15">
        <f>'[3]15'!J58</f>
        <v>300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31.65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31.65</v>
      </c>
      <c r="AE56" s="8">
        <f t="shared" si="11"/>
        <v>31.65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31.65</v>
      </c>
      <c r="AL56" s="8">
        <f t="shared" si="31"/>
        <v>236.70000000000002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236.70000000000002</v>
      </c>
      <c r="AT56" s="8">
        <v>31.23</v>
      </c>
      <c r="AU56" s="8">
        <v>31.23</v>
      </c>
      <c r="AW56" s="199">
        <v>31.65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31.65</v>
      </c>
      <c r="BD56" s="199">
        <v>31.65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31.65</v>
      </c>
      <c r="BL56" s="8">
        <f t="shared" si="21"/>
        <v>31.23</v>
      </c>
      <c r="BM56" s="8">
        <f t="shared" si="22"/>
        <v>31.23</v>
      </c>
      <c r="BN56" s="8">
        <f t="shared" si="23"/>
        <v>31.65</v>
      </c>
      <c r="BO56" s="8">
        <f t="shared" si="24"/>
        <v>31.65</v>
      </c>
      <c r="BP56" s="182">
        <f t="shared" si="25"/>
        <v>-0.41999999999999815</v>
      </c>
      <c r="BQ56" s="182">
        <f t="shared" si="26"/>
        <v>-0.41999999999999815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110</v>
      </c>
      <c r="E57" s="16">
        <f>'[3]15'!E59</f>
        <v>0</v>
      </c>
      <c r="F57" s="16">
        <f>'[3]15'!F59</f>
        <v>830</v>
      </c>
      <c r="G57" s="16">
        <f>'[3]15'!G59</f>
        <v>0</v>
      </c>
      <c r="H57" s="17">
        <f t="shared" si="27"/>
        <v>1260</v>
      </c>
      <c r="I57" s="15">
        <f>'[3]15'!J59</f>
        <v>300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31.54</v>
      </c>
      <c r="AE57" s="8">
        <f t="shared" si="11"/>
        <v>31.54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31.54</v>
      </c>
      <c r="AL57" s="8">
        <f t="shared" si="31"/>
        <v>236.92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236.92</v>
      </c>
      <c r="AT57" s="8">
        <v>31.03</v>
      </c>
      <c r="AU57" s="8">
        <v>31.03</v>
      </c>
      <c r="AW57" s="199">
        <v>31.54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31.54</v>
      </c>
      <c r="BD57" s="199">
        <v>31.54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31.54</v>
      </c>
      <c r="BL57" s="8">
        <f t="shared" si="21"/>
        <v>31.03</v>
      </c>
      <c r="BM57" s="8">
        <f t="shared" si="22"/>
        <v>31.03</v>
      </c>
      <c r="BN57" s="8">
        <f t="shared" si="23"/>
        <v>31.54</v>
      </c>
      <c r="BO57" s="8">
        <f t="shared" si="24"/>
        <v>31.54</v>
      </c>
      <c r="BP57" s="182">
        <f t="shared" si="25"/>
        <v>-0.50999999999999801</v>
      </c>
      <c r="BQ57" s="182">
        <f t="shared" si="26"/>
        <v>-0.50999999999999801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110</v>
      </c>
      <c r="E58" s="16">
        <f>'[3]15'!E60</f>
        <v>0</v>
      </c>
      <c r="F58" s="16">
        <f>'[3]15'!F60</f>
        <v>830</v>
      </c>
      <c r="G58" s="16">
        <f>'[3]15'!G60</f>
        <v>0</v>
      </c>
      <c r="H58" s="17">
        <f t="shared" si="27"/>
        <v>1260</v>
      </c>
      <c r="I58" s="15">
        <f>'[3]15'!J60</f>
        <v>300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31.75</v>
      </c>
      <c r="AE58" s="8">
        <f t="shared" si="11"/>
        <v>31.75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31.75</v>
      </c>
      <c r="AL58" s="8">
        <f t="shared" si="31"/>
        <v>236.5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236.5</v>
      </c>
      <c r="AT58" s="8">
        <v>31.23</v>
      </c>
      <c r="AU58" s="8">
        <v>31.23</v>
      </c>
      <c r="AW58" s="199">
        <v>31.75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31.75</v>
      </c>
      <c r="BD58" s="199">
        <v>31.75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31.75</v>
      </c>
      <c r="BL58" s="8">
        <f t="shared" si="21"/>
        <v>31.23</v>
      </c>
      <c r="BM58" s="8">
        <f t="shared" si="22"/>
        <v>31.23</v>
      </c>
      <c r="BN58" s="8">
        <f t="shared" si="23"/>
        <v>31.75</v>
      </c>
      <c r="BO58" s="8">
        <f t="shared" si="24"/>
        <v>31.75</v>
      </c>
      <c r="BP58" s="182">
        <f t="shared" si="25"/>
        <v>-0.51999999999999957</v>
      </c>
      <c r="BQ58" s="182">
        <f t="shared" si="26"/>
        <v>-0.51999999999999957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110</v>
      </c>
      <c r="E59" s="16">
        <f>'[3]15'!E61</f>
        <v>0</v>
      </c>
      <c r="F59" s="16">
        <f>'[3]15'!F61</f>
        <v>830</v>
      </c>
      <c r="G59" s="16">
        <f>'[3]15'!G61</f>
        <v>0</v>
      </c>
      <c r="H59" s="17">
        <f t="shared" si="27"/>
        <v>1260</v>
      </c>
      <c r="I59" s="15">
        <f>'[3]15'!J61</f>
        <v>300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31.75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31.75</v>
      </c>
      <c r="AE59" s="8">
        <f t="shared" si="11"/>
        <v>31.75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31.75</v>
      </c>
      <c r="AL59" s="8">
        <f t="shared" si="31"/>
        <v>236.5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236.5</v>
      </c>
      <c r="AT59" s="8">
        <v>31.23</v>
      </c>
      <c r="AU59" s="8">
        <v>31.23</v>
      </c>
      <c r="AW59" s="199">
        <v>31.75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31.75</v>
      </c>
      <c r="BD59" s="199">
        <v>31.75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31.75</v>
      </c>
      <c r="BL59" s="8">
        <f t="shared" si="21"/>
        <v>31.23</v>
      </c>
      <c r="BM59" s="8">
        <f t="shared" si="22"/>
        <v>31.23</v>
      </c>
      <c r="BN59" s="8">
        <f t="shared" si="23"/>
        <v>31.75</v>
      </c>
      <c r="BO59" s="8">
        <f t="shared" si="24"/>
        <v>31.75</v>
      </c>
      <c r="BP59" s="182">
        <f t="shared" si="25"/>
        <v>-0.51999999999999957</v>
      </c>
      <c r="BQ59" s="182">
        <f t="shared" si="26"/>
        <v>-0.51999999999999957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110</v>
      </c>
      <c r="E60" s="16">
        <f>'[3]15'!E62</f>
        <v>0</v>
      </c>
      <c r="F60" s="16">
        <f>'[3]15'!F62</f>
        <v>830</v>
      </c>
      <c r="G60" s="16">
        <f>'[3]15'!G62</f>
        <v>0</v>
      </c>
      <c r="H60" s="17">
        <f t="shared" si="27"/>
        <v>1260</v>
      </c>
      <c r="I60" s="15">
        <f>'[3]15'!J62</f>
        <v>300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31.86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31.86</v>
      </c>
      <c r="AE60" s="8">
        <f t="shared" si="11"/>
        <v>31.86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31.86</v>
      </c>
      <c r="AL60" s="8">
        <f t="shared" si="31"/>
        <v>236.27999999999997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236.27999999999997</v>
      </c>
      <c r="AT60" s="8">
        <v>31.34</v>
      </c>
      <c r="AU60" s="8">
        <v>31.34</v>
      </c>
      <c r="AW60" s="199">
        <v>31.86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31.86</v>
      </c>
      <c r="BD60" s="199">
        <v>31.86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31.86</v>
      </c>
      <c r="BL60" s="8">
        <f t="shared" si="21"/>
        <v>31.34</v>
      </c>
      <c r="BM60" s="8">
        <f t="shared" si="22"/>
        <v>31.34</v>
      </c>
      <c r="BN60" s="8">
        <f t="shared" si="23"/>
        <v>31.86</v>
      </c>
      <c r="BO60" s="8">
        <f t="shared" si="24"/>
        <v>31.86</v>
      </c>
      <c r="BP60" s="182">
        <f t="shared" si="25"/>
        <v>-0.51999999999999957</v>
      </c>
      <c r="BQ60" s="182">
        <f t="shared" si="26"/>
        <v>-0.51999999999999957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110</v>
      </c>
      <c r="E61" s="16">
        <f>'[3]15'!E63</f>
        <v>0</v>
      </c>
      <c r="F61" s="16">
        <f>'[3]15'!F63</f>
        <v>830</v>
      </c>
      <c r="G61" s="16">
        <f>'[3]15'!G63</f>
        <v>0</v>
      </c>
      <c r="H61" s="17">
        <f t="shared" si="27"/>
        <v>1260</v>
      </c>
      <c r="I61" s="15">
        <f>'[3]15'!J63</f>
        <v>300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31.34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31.34</v>
      </c>
      <c r="AE61" s="8">
        <f t="shared" si="11"/>
        <v>31.34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31.34</v>
      </c>
      <c r="AL61" s="8">
        <f t="shared" si="31"/>
        <v>237.32000000000002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237.32000000000002</v>
      </c>
      <c r="AT61" s="8">
        <v>31.34</v>
      </c>
      <c r="AU61" s="8">
        <v>31.34</v>
      </c>
      <c r="AW61" s="199">
        <v>31.34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31.34</v>
      </c>
      <c r="BD61" s="199">
        <v>31.34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31.34</v>
      </c>
      <c r="BL61" s="8">
        <f t="shared" si="21"/>
        <v>31.34</v>
      </c>
      <c r="BM61" s="8">
        <f t="shared" si="22"/>
        <v>31.34</v>
      </c>
      <c r="BN61" s="8">
        <f t="shared" si="23"/>
        <v>31.34</v>
      </c>
      <c r="BO61" s="8">
        <f t="shared" si="24"/>
        <v>31.34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110</v>
      </c>
      <c r="E62" s="16">
        <f>'[3]15'!E64</f>
        <v>0</v>
      </c>
      <c r="F62" s="16">
        <f>'[3]15'!F64</f>
        <v>830</v>
      </c>
      <c r="G62" s="16">
        <f>'[3]15'!G64</f>
        <v>0</v>
      </c>
      <c r="H62" s="17">
        <f t="shared" si="27"/>
        <v>1260</v>
      </c>
      <c r="I62" s="15">
        <f>'[3]15'!J64</f>
        <v>299.36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299.36</v>
      </c>
      <c r="P62" s="18">
        <f>frq!C62</f>
        <v>1</v>
      </c>
      <c r="Q62" s="15">
        <f t="shared" si="33"/>
        <v>299.36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299.36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235.36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235.36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110</v>
      </c>
      <c r="E63" s="16">
        <f>'[3]15'!E65</f>
        <v>0</v>
      </c>
      <c r="F63" s="16">
        <f>'[3]15'!F65</f>
        <v>830</v>
      </c>
      <c r="G63" s="16">
        <f>'[3]15'!G65</f>
        <v>0</v>
      </c>
      <c r="H63" s="17">
        <f t="shared" si="27"/>
        <v>1260</v>
      </c>
      <c r="I63" s="15">
        <f>'[3]15'!J65</f>
        <v>299.36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299.36</v>
      </c>
      <c r="P63" s="18">
        <f>frq!C63</f>
        <v>1</v>
      </c>
      <c r="Q63" s="15">
        <f t="shared" si="33"/>
        <v>299.36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299.36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235.36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235.36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110</v>
      </c>
      <c r="E64" s="16">
        <f>'[3]15'!E66</f>
        <v>0</v>
      </c>
      <c r="F64" s="16">
        <f>'[3]15'!F66</f>
        <v>830</v>
      </c>
      <c r="G64" s="16">
        <f>'[3]15'!G66</f>
        <v>0</v>
      </c>
      <c r="H64" s="17">
        <f t="shared" si="27"/>
        <v>1260</v>
      </c>
      <c r="I64" s="15">
        <f>'[3]15'!J66</f>
        <v>299.36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299.36</v>
      </c>
      <c r="P64" s="18">
        <f>frq!C64</f>
        <v>1</v>
      </c>
      <c r="Q64" s="15">
        <f t="shared" si="33"/>
        <v>299.36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299.36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235.36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235.36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110</v>
      </c>
      <c r="E65" s="16">
        <f>'[3]15'!E67</f>
        <v>0</v>
      </c>
      <c r="F65" s="16">
        <f>'[3]15'!F67</f>
        <v>830</v>
      </c>
      <c r="G65" s="16">
        <f>'[3]15'!G67</f>
        <v>0</v>
      </c>
      <c r="H65" s="17">
        <f t="shared" si="27"/>
        <v>1260</v>
      </c>
      <c r="I65" s="15">
        <f>'[3]15'!J67</f>
        <v>300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31.96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31.96</v>
      </c>
      <c r="AE65" s="8">
        <f t="shared" si="11"/>
        <v>31.96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31.96</v>
      </c>
      <c r="AL65" s="8">
        <f t="shared" si="35"/>
        <v>236.08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236.08</v>
      </c>
      <c r="AT65" s="8">
        <v>31.96</v>
      </c>
      <c r="AU65" s="8">
        <v>31.96</v>
      </c>
      <c r="AW65" s="199">
        <v>31.96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31.96</v>
      </c>
      <c r="BD65" s="199">
        <v>31.96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31.96</v>
      </c>
      <c r="BL65" s="8">
        <f t="shared" si="21"/>
        <v>31.96</v>
      </c>
      <c r="BM65" s="8">
        <f t="shared" si="22"/>
        <v>31.96</v>
      </c>
      <c r="BN65" s="8">
        <f t="shared" si="23"/>
        <v>31.96</v>
      </c>
      <c r="BO65" s="8">
        <f t="shared" si="24"/>
        <v>31.96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110</v>
      </c>
      <c r="E66" s="16">
        <f>'[3]15'!E68</f>
        <v>0</v>
      </c>
      <c r="F66" s="16">
        <f>'[3]15'!F68</f>
        <v>830</v>
      </c>
      <c r="G66" s="16">
        <f>'[3]15'!G68</f>
        <v>0</v>
      </c>
      <c r="H66" s="17">
        <f t="shared" si="27"/>
        <v>1260</v>
      </c>
      <c r="I66" s="15">
        <f>'[3]15'!J68</f>
        <v>300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31.75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31.75</v>
      </c>
      <c r="AE66" s="8">
        <f t="shared" si="11"/>
        <v>31.75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31.75</v>
      </c>
      <c r="AL66" s="8">
        <f t="shared" si="35"/>
        <v>236.5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236.5</v>
      </c>
      <c r="AT66" s="8">
        <v>31.75</v>
      </c>
      <c r="AU66" s="8">
        <v>31.75</v>
      </c>
      <c r="AW66" s="199">
        <v>31.75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31.75</v>
      </c>
      <c r="BD66" s="199">
        <v>31.75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31.75</v>
      </c>
      <c r="BL66" s="8">
        <f t="shared" si="21"/>
        <v>31.75</v>
      </c>
      <c r="BM66" s="8">
        <f t="shared" si="22"/>
        <v>31.75</v>
      </c>
      <c r="BN66" s="8">
        <f t="shared" si="23"/>
        <v>31.75</v>
      </c>
      <c r="BO66" s="8">
        <f t="shared" si="24"/>
        <v>31.75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110</v>
      </c>
      <c r="E67" s="16">
        <f>'[3]15'!E69</f>
        <v>0</v>
      </c>
      <c r="F67" s="16">
        <f>'[3]15'!F69</f>
        <v>830</v>
      </c>
      <c r="G67" s="16">
        <f>'[3]15'!G69</f>
        <v>0</v>
      </c>
      <c r="H67" s="17">
        <f t="shared" si="27"/>
        <v>1260</v>
      </c>
      <c r="I67" s="15">
        <f>'[3]15'!J69</f>
        <v>300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31.65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31.65</v>
      </c>
      <c r="AE67" s="8">
        <f t="shared" si="11"/>
        <v>31.65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31.65</v>
      </c>
      <c r="AL67" s="8">
        <f t="shared" si="35"/>
        <v>236.70000000000002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236.70000000000002</v>
      </c>
      <c r="AT67" s="8">
        <v>31.65</v>
      </c>
      <c r="AU67" s="8">
        <v>31.65</v>
      </c>
      <c r="AW67" s="199">
        <v>31.65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31.65</v>
      </c>
      <c r="BD67" s="199">
        <v>31.65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31.65</v>
      </c>
      <c r="BL67" s="8">
        <f t="shared" si="21"/>
        <v>31.65</v>
      </c>
      <c r="BM67" s="8">
        <f t="shared" si="22"/>
        <v>31.65</v>
      </c>
      <c r="BN67" s="8">
        <f t="shared" si="23"/>
        <v>31.65</v>
      </c>
      <c r="BO67" s="8">
        <f t="shared" si="24"/>
        <v>31.65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110</v>
      </c>
      <c r="E68" s="16">
        <f>'[3]15'!E70</f>
        <v>0</v>
      </c>
      <c r="F68" s="16">
        <f>'[3]15'!F70</f>
        <v>830</v>
      </c>
      <c r="G68" s="16">
        <f>'[3]15'!G70</f>
        <v>0</v>
      </c>
      <c r="H68" s="17">
        <f t="shared" si="27"/>
        <v>1260</v>
      </c>
      <c r="I68" s="15">
        <f>'[3]15'!J70</f>
        <v>298.36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298.36</v>
      </c>
      <c r="P68" s="18">
        <f>frq!C68</f>
        <v>1</v>
      </c>
      <c r="Q68" s="15">
        <f t="shared" si="33"/>
        <v>298.36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298.36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234.36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234.36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110</v>
      </c>
      <c r="E69" s="16">
        <f>'[3]15'!E71</f>
        <v>0</v>
      </c>
      <c r="F69" s="16">
        <f>'[3]15'!F71</f>
        <v>830</v>
      </c>
      <c r="G69" s="16">
        <f>'[3]15'!G71</f>
        <v>0</v>
      </c>
      <c r="H69" s="17">
        <f t="shared" ref="H69:H98" si="59">SUM(B69:G69)</f>
        <v>1260</v>
      </c>
      <c r="I69" s="15">
        <f>'[3]15'!J71</f>
        <v>300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31.86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31.86</v>
      </c>
      <c r="AE69" s="8">
        <f t="shared" si="43"/>
        <v>31.86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31.86</v>
      </c>
      <c r="AL69" s="8">
        <f t="shared" si="35"/>
        <v>236.27999999999997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236.27999999999997</v>
      </c>
      <c r="AT69" s="8">
        <v>31.86</v>
      </c>
      <c r="AU69" s="8">
        <v>31.86</v>
      </c>
      <c r="AW69" s="199">
        <v>31.86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31.86</v>
      </c>
      <c r="BD69" s="199">
        <v>31.86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31.86</v>
      </c>
      <c r="BL69" s="8">
        <f t="shared" si="53"/>
        <v>31.86</v>
      </c>
      <c r="BM69" s="8">
        <f t="shared" si="54"/>
        <v>31.86</v>
      </c>
      <c r="BN69" s="8">
        <f t="shared" si="55"/>
        <v>31.86</v>
      </c>
      <c r="BO69" s="8">
        <f t="shared" si="56"/>
        <v>31.86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110</v>
      </c>
      <c r="E70" s="16">
        <f>'[3]15'!E72</f>
        <v>0</v>
      </c>
      <c r="F70" s="16">
        <f>'[3]15'!F72</f>
        <v>830</v>
      </c>
      <c r="G70" s="16">
        <f>'[3]15'!G72</f>
        <v>0</v>
      </c>
      <c r="H70" s="17">
        <f t="shared" si="59"/>
        <v>1260</v>
      </c>
      <c r="I70" s="15">
        <f>'[3]15'!J72</f>
        <v>300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110</v>
      </c>
      <c r="E71" s="16">
        <f>'[3]15'!E73</f>
        <v>0</v>
      </c>
      <c r="F71" s="16">
        <f>'[3]15'!F73</f>
        <v>830</v>
      </c>
      <c r="G71" s="16">
        <f>'[3]15'!G73</f>
        <v>0</v>
      </c>
      <c r="H71" s="17">
        <f t="shared" si="59"/>
        <v>1260</v>
      </c>
      <c r="I71" s="15">
        <f>'[3]15'!J73</f>
        <v>300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110</v>
      </c>
      <c r="E72" s="16">
        <f>'[3]15'!E74</f>
        <v>0</v>
      </c>
      <c r="F72" s="16">
        <f>'[3]15'!F74</f>
        <v>830</v>
      </c>
      <c r="G72" s="16">
        <f>'[3]15'!G74</f>
        <v>0</v>
      </c>
      <c r="H72" s="17">
        <f t="shared" si="59"/>
        <v>1260</v>
      </c>
      <c r="I72" s="15">
        <f>'[3]15'!J74</f>
        <v>300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110</v>
      </c>
      <c r="E73" s="16">
        <f>'[3]15'!E75</f>
        <v>0</v>
      </c>
      <c r="F73" s="16">
        <f>'[3]15'!F75</f>
        <v>830</v>
      </c>
      <c r="G73" s="16">
        <f>'[3]15'!G75</f>
        <v>0</v>
      </c>
      <c r="H73" s="17">
        <f t="shared" si="59"/>
        <v>1260</v>
      </c>
      <c r="I73" s="15">
        <f>'[3]15'!J75</f>
        <v>300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110</v>
      </c>
      <c r="E74" s="16">
        <f>'[3]15'!E76</f>
        <v>0</v>
      </c>
      <c r="F74" s="16">
        <f>'[3]15'!F76</f>
        <v>830</v>
      </c>
      <c r="G74" s="16">
        <f>'[3]15'!G76</f>
        <v>0</v>
      </c>
      <c r="H74" s="17">
        <f t="shared" si="59"/>
        <v>1260</v>
      </c>
      <c r="I74" s="15">
        <f>'[3]15'!J76</f>
        <v>300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110</v>
      </c>
      <c r="E75" s="16">
        <f>'[3]15'!E77</f>
        <v>0</v>
      </c>
      <c r="F75" s="16">
        <f>'[3]15'!F77</f>
        <v>830</v>
      </c>
      <c r="G75" s="16">
        <f>'[3]15'!G77</f>
        <v>0</v>
      </c>
      <c r="H75" s="17">
        <f t="shared" si="59"/>
        <v>1260</v>
      </c>
      <c r="I75" s="15">
        <f>'[3]15'!J77</f>
        <v>300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110</v>
      </c>
      <c r="E76" s="16">
        <f>'[3]15'!E78</f>
        <v>0</v>
      </c>
      <c r="F76" s="16">
        <f>'[3]15'!F78</f>
        <v>830</v>
      </c>
      <c r="G76" s="16">
        <f>'[3]15'!G78</f>
        <v>0</v>
      </c>
      <c r="H76" s="17">
        <f t="shared" si="59"/>
        <v>1260</v>
      </c>
      <c r="I76" s="15">
        <f>'[3]15'!J78</f>
        <v>300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110</v>
      </c>
      <c r="E77" s="16">
        <f>'[3]15'!E79</f>
        <v>0</v>
      </c>
      <c r="F77" s="16">
        <f>'[3]15'!F79</f>
        <v>830</v>
      </c>
      <c r="G77" s="16">
        <f>'[3]15'!G79</f>
        <v>0</v>
      </c>
      <c r="H77" s="17">
        <f t="shared" si="59"/>
        <v>1260</v>
      </c>
      <c r="I77" s="15">
        <f>'[3]15'!J79</f>
        <v>300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110</v>
      </c>
      <c r="E78" s="16">
        <f>'[3]15'!E80</f>
        <v>0</v>
      </c>
      <c r="F78" s="16">
        <f>'[3]15'!F80</f>
        <v>830</v>
      </c>
      <c r="G78" s="16">
        <f>'[3]15'!G80</f>
        <v>0</v>
      </c>
      <c r="H78" s="17">
        <f t="shared" si="59"/>
        <v>1260</v>
      </c>
      <c r="I78" s="15">
        <f>'[3]15'!J80</f>
        <v>300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110</v>
      </c>
      <c r="E79" s="16">
        <f>'[3]15'!E81</f>
        <v>0</v>
      </c>
      <c r="F79" s="16">
        <f>'[3]15'!F81</f>
        <v>830</v>
      </c>
      <c r="G79" s="16">
        <f>'[3]15'!G81</f>
        <v>0</v>
      </c>
      <c r="H79" s="17">
        <f t="shared" si="59"/>
        <v>1260</v>
      </c>
      <c r="I79" s="15">
        <f>'[3]15'!J81</f>
        <v>300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110</v>
      </c>
      <c r="E80" s="16">
        <f>'[3]15'!E82</f>
        <v>0</v>
      </c>
      <c r="F80" s="16">
        <f>'[3]15'!F82</f>
        <v>830</v>
      </c>
      <c r="G80" s="16">
        <f>'[3]15'!G82</f>
        <v>0</v>
      </c>
      <c r="H80" s="17">
        <f t="shared" si="59"/>
        <v>1260</v>
      </c>
      <c r="I80" s="15">
        <f>'[3]15'!J82</f>
        <v>300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110</v>
      </c>
      <c r="E81" s="16">
        <f>'[3]15'!E83</f>
        <v>0</v>
      </c>
      <c r="F81" s="16">
        <f>'[3]15'!F83</f>
        <v>830</v>
      </c>
      <c r="G81" s="16">
        <f>'[3]15'!G83</f>
        <v>0</v>
      </c>
      <c r="H81" s="17">
        <f t="shared" si="59"/>
        <v>1260</v>
      </c>
      <c r="I81" s="15">
        <f>'[3]15'!J83</f>
        <v>300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110</v>
      </c>
      <c r="E82" s="16">
        <f>'[3]15'!E84</f>
        <v>0</v>
      </c>
      <c r="F82" s="16">
        <f>'[3]15'!F84</f>
        <v>830</v>
      </c>
      <c r="G82" s="16">
        <f>'[3]15'!G84</f>
        <v>0</v>
      </c>
      <c r="H82" s="17">
        <f t="shared" si="59"/>
        <v>1260</v>
      </c>
      <c r="I82" s="15">
        <f>'[3]15'!J84</f>
        <v>300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110</v>
      </c>
      <c r="E83" s="16">
        <f>'[3]15'!E85</f>
        <v>0</v>
      </c>
      <c r="F83" s="16">
        <f>'[3]15'!F85</f>
        <v>830</v>
      </c>
      <c r="G83" s="16">
        <f>'[3]15'!G85</f>
        <v>0</v>
      </c>
      <c r="H83" s="17">
        <f t="shared" si="59"/>
        <v>1260</v>
      </c>
      <c r="I83" s="15">
        <f>'[3]15'!J85</f>
        <v>300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110</v>
      </c>
      <c r="E84" s="16">
        <f>'[3]15'!E86</f>
        <v>0</v>
      </c>
      <c r="F84" s="16">
        <f>'[3]15'!F86</f>
        <v>830</v>
      </c>
      <c r="G84" s="16">
        <f>'[3]15'!G86</f>
        <v>0</v>
      </c>
      <c r="H84" s="17">
        <f t="shared" si="59"/>
        <v>1260</v>
      </c>
      <c r="I84" s="15">
        <f>'[3]15'!J86</f>
        <v>300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110</v>
      </c>
      <c r="E85" s="16">
        <f>'[3]15'!E87</f>
        <v>0</v>
      </c>
      <c r="F85" s="16">
        <f>'[3]15'!F87</f>
        <v>830</v>
      </c>
      <c r="G85" s="16">
        <f>'[3]15'!G87</f>
        <v>0</v>
      </c>
      <c r="H85" s="17">
        <f t="shared" si="59"/>
        <v>1260</v>
      </c>
      <c r="I85" s="15">
        <f>'[3]15'!J87</f>
        <v>300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110</v>
      </c>
      <c r="E86" s="16">
        <f>'[3]15'!E88</f>
        <v>0</v>
      </c>
      <c r="F86" s="16">
        <f>'[3]15'!F88</f>
        <v>830</v>
      </c>
      <c r="G86" s="16">
        <f>'[3]15'!G88</f>
        <v>0</v>
      </c>
      <c r="H86" s="17">
        <f t="shared" si="59"/>
        <v>1260</v>
      </c>
      <c r="I86" s="15">
        <f>'[3]15'!J88</f>
        <v>300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110</v>
      </c>
      <c r="E87" s="16">
        <f>'[3]15'!E89</f>
        <v>0</v>
      </c>
      <c r="F87" s="16">
        <f>'[3]15'!F89</f>
        <v>830</v>
      </c>
      <c r="G87" s="16">
        <f>'[3]15'!G89</f>
        <v>0</v>
      </c>
      <c r="H87" s="17">
        <f t="shared" si="59"/>
        <v>1260</v>
      </c>
      <c r="I87" s="15">
        <f>'[3]15'!J89</f>
        <v>300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110</v>
      </c>
      <c r="E88" s="16">
        <f>'[3]15'!E90</f>
        <v>0</v>
      </c>
      <c r="F88" s="16">
        <f>'[3]15'!F90</f>
        <v>830</v>
      </c>
      <c r="G88" s="16">
        <f>'[3]15'!G90</f>
        <v>0</v>
      </c>
      <c r="H88" s="17">
        <f t="shared" si="59"/>
        <v>1260</v>
      </c>
      <c r="I88" s="15">
        <f>'[3]15'!J90</f>
        <v>300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110</v>
      </c>
      <c r="E89" s="16">
        <f>'[3]15'!E91</f>
        <v>0</v>
      </c>
      <c r="F89" s="16">
        <f>'[3]15'!F91</f>
        <v>830</v>
      </c>
      <c r="G89" s="16">
        <f>'[3]15'!G91</f>
        <v>0</v>
      </c>
      <c r="H89" s="17">
        <f t="shared" si="59"/>
        <v>1260</v>
      </c>
      <c r="I89" s="15">
        <f>'[3]15'!J91</f>
        <v>300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110</v>
      </c>
      <c r="E90" s="16">
        <f>'[3]15'!E92</f>
        <v>0</v>
      </c>
      <c r="F90" s="16">
        <f>'[3]15'!F92</f>
        <v>830</v>
      </c>
      <c r="G90" s="16">
        <f>'[3]15'!G92</f>
        <v>0</v>
      </c>
      <c r="H90" s="17">
        <f t="shared" si="59"/>
        <v>1260</v>
      </c>
      <c r="I90" s="15">
        <f>'[3]15'!J92</f>
        <v>300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31.54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31.54</v>
      </c>
      <c r="AE90" s="8">
        <f t="shared" si="43"/>
        <v>31.54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31.54</v>
      </c>
      <c r="AL90" s="8">
        <f t="shared" si="35"/>
        <v>236.92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236.92</v>
      </c>
      <c r="AT90" s="8">
        <v>31.54</v>
      </c>
      <c r="AU90" s="8">
        <v>31.54</v>
      </c>
      <c r="AW90" s="199">
        <v>31.54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31.54</v>
      </c>
      <c r="BD90" s="199">
        <v>31.54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31.54</v>
      </c>
      <c r="BL90" s="8">
        <f t="shared" si="53"/>
        <v>31.54</v>
      </c>
      <c r="BM90" s="8">
        <f t="shared" si="54"/>
        <v>31.54</v>
      </c>
      <c r="BN90" s="8">
        <f t="shared" si="55"/>
        <v>31.54</v>
      </c>
      <c r="BO90" s="8">
        <f t="shared" si="56"/>
        <v>31.54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110</v>
      </c>
      <c r="E91" s="16">
        <f>'[3]15'!E93</f>
        <v>0</v>
      </c>
      <c r="F91" s="16">
        <f>'[3]15'!F93</f>
        <v>830</v>
      </c>
      <c r="G91" s="16">
        <f>'[3]15'!G93</f>
        <v>0</v>
      </c>
      <c r="H91" s="17">
        <f t="shared" si="59"/>
        <v>1260</v>
      </c>
      <c r="I91" s="15">
        <f>'[3]15'!J93</f>
        <v>300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31.13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31.13</v>
      </c>
      <c r="AE91" s="8">
        <f t="shared" si="43"/>
        <v>31.13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31.13</v>
      </c>
      <c r="AL91" s="8">
        <f t="shared" si="35"/>
        <v>237.74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237.74</v>
      </c>
      <c r="AT91" s="8">
        <v>31.13</v>
      </c>
      <c r="AU91" s="8">
        <v>31.13</v>
      </c>
      <c r="AW91" s="199">
        <v>31.13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31.13</v>
      </c>
      <c r="BD91" s="199">
        <v>31.13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31.13</v>
      </c>
      <c r="BL91" s="8">
        <f t="shared" si="53"/>
        <v>31.13</v>
      </c>
      <c r="BM91" s="8">
        <f t="shared" si="54"/>
        <v>31.13</v>
      </c>
      <c r="BN91" s="8">
        <f t="shared" si="55"/>
        <v>31.13</v>
      </c>
      <c r="BO91" s="8">
        <f t="shared" si="56"/>
        <v>31.13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110</v>
      </c>
      <c r="E92" s="16">
        <f>'[3]15'!E94</f>
        <v>0</v>
      </c>
      <c r="F92" s="16">
        <f>'[3]15'!F94</f>
        <v>830</v>
      </c>
      <c r="G92" s="16">
        <f>'[3]15'!G94</f>
        <v>0</v>
      </c>
      <c r="H92" s="17">
        <f t="shared" si="59"/>
        <v>1260</v>
      </c>
      <c r="I92" s="15">
        <f>'[3]15'!J94</f>
        <v>299.36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299.36</v>
      </c>
      <c r="P92" s="18">
        <f>frq!C92</f>
        <v>1</v>
      </c>
      <c r="Q92" s="15">
        <f t="shared" si="33"/>
        <v>299.36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299.36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235.36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110</v>
      </c>
      <c r="E93" s="16">
        <f>'[3]15'!E95</f>
        <v>0</v>
      </c>
      <c r="F93" s="16">
        <f>'[3]15'!F95</f>
        <v>830</v>
      </c>
      <c r="G93" s="16">
        <f>'[3]15'!G95</f>
        <v>0</v>
      </c>
      <c r="H93" s="17">
        <f t="shared" si="59"/>
        <v>1260</v>
      </c>
      <c r="I93" s="15">
        <f>'[3]15'!J95</f>
        <v>300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31.86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31.86</v>
      </c>
      <c r="AE93" s="8">
        <f t="shared" si="43"/>
        <v>31.86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31.86</v>
      </c>
      <c r="AL93" s="8">
        <f t="shared" si="35"/>
        <v>236.27999999999997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236.27999999999997</v>
      </c>
      <c r="AT93" s="8">
        <v>31.86</v>
      </c>
      <c r="AU93" s="8">
        <v>31.86</v>
      </c>
      <c r="AW93" s="199">
        <v>31.86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31.86</v>
      </c>
      <c r="BD93" s="199">
        <v>31.86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31.86</v>
      </c>
      <c r="BL93" s="8">
        <f t="shared" si="53"/>
        <v>31.86</v>
      </c>
      <c r="BM93" s="8">
        <f t="shared" si="54"/>
        <v>31.86</v>
      </c>
      <c r="BN93" s="8">
        <f t="shared" si="55"/>
        <v>31.86</v>
      </c>
      <c r="BO93" s="8">
        <f t="shared" si="56"/>
        <v>31.86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110</v>
      </c>
      <c r="E94" s="16">
        <f>'[3]15'!E96</f>
        <v>0</v>
      </c>
      <c r="F94" s="16">
        <f>'[3]15'!F96</f>
        <v>830</v>
      </c>
      <c r="G94" s="16">
        <f>'[3]15'!G96</f>
        <v>0</v>
      </c>
      <c r="H94" s="17">
        <f t="shared" si="59"/>
        <v>1260</v>
      </c>
      <c r="I94" s="15">
        <f>'[3]15'!J96</f>
        <v>298.36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298.36</v>
      </c>
      <c r="P94" s="18">
        <f>frq!C94</f>
        <v>1</v>
      </c>
      <c r="Q94" s="15">
        <f t="shared" si="33"/>
        <v>298.36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298.36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234.36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234.36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110</v>
      </c>
      <c r="E95" s="16">
        <f>'[3]15'!E97</f>
        <v>0</v>
      </c>
      <c r="F95" s="16">
        <f>'[3]15'!F97</f>
        <v>830</v>
      </c>
      <c r="G95" s="16">
        <f>'[3]15'!G97</f>
        <v>0</v>
      </c>
      <c r="H95" s="17">
        <f t="shared" si="59"/>
        <v>1260</v>
      </c>
      <c r="I95" s="15">
        <f>'[3]15'!J97</f>
        <v>297.36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110</v>
      </c>
      <c r="E96" s="16">
        <f>'[3]15'!E98</f>
        <v>0</v>
      </c>
      <c r="F96" s="16">
        <f>'[3]15'!F98</f>
        <v>830</v>
      </c>
      <c r="G96" s="16">
        <f>'[3]15'!G98</f>
        <v>0</v>
      </c>
      <c r="H96" s="17">
        <f t="shared" si="59"/>
        <v>1260</v>
      </c>
      <c r="I96" s="15">
        <f>'[3]15'!J98</f>
        <v>297.36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110</v>
      </c>
      <c r="E97" s="16">
        <f>'[3]15'!E99</f>
        <v>0</v>
      </c>
      <c r="F97" s="16">
        <f>'[3]15'!F99</f>
        <v>830</v>
      </c>
      <c r="G97" s="16">
        <f>'[3]15'!G99</f>
        <v>0</v>
      </c>
      <c r="H97" s="17">
        <f t="shared" si="59"/>
        <v>1260</v>
      </c>
      <c r="I97" s="15">
        <f>'[3]15'!J99</f>
        <v>298.36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298.36</v>
      </c>
      <c r="P97" s="18">
        <f>frq!C97</f>
        <v>1</v>
      </c>
      <c r="Q97" s="15">
        <f t="shared" si="33"/>
        <v>298.36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298.36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234.36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234.36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110</v>
      </c>
      <c r="E98" s="16">
        <f>'[3]15'!E100</f>
        <v>0</v>
      </c>
      <c r="F98" s="16">
        <f>'[3]15'!F100</f>
        <v>830</v>
      </c>
      <c r="G98" s="16">
        <f>'[3]15'!G100</f>
        <v>0</v>
      </c>
      <c r="H98" s="17">
        <f t="shared" si="59"/>
        <v>1260</v>
      </c>
      <c r="I98" s="15">
        <f>'[3]15'!J100</f>
        <v>297.36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7.0307610000000009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7.0307610000000009</v>
      </c>
      <c r="P99" s="15">
        <f t="shared" si="62"/>
        <v>2.4E-2</v>
      </c>
      <c r="Q99" s="15">
        <f t="shared" si="62"/>
        <v>7.0307610000000009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7.0307610000000009</v>
      </c>
      <c r="X99" s="15">
        <f t="shared" si="62"/>
        <v>0.73653750000000007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0.73653750000000007</v>
      </c>
      <c r="AE99" s="15">
        <f t="shared" si="62"/>
        <v>0.70481249999999995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0.70481249999999995</v>
      </c>
      <c r="AL99" s="15">
        <f t="shared" si="62"/>
        <v>5.5894110000000019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5.5894110000000019</v>
      </c>
      <c r="AS99" s="15">
        <f t="shared" si="62"/>
        <v>0</v>
      </c>
      <c r="AT99" s="15">
        <f t="shared" si="62"/>
        <v>0.73577000000000015</v>
      </c>
      <c r="AU99" s="15">
        <f t="shared" si="62"/>
        <v>0.70404499999999992</v>
      </c>
      <c r="AV99" s="15">
        <f t="shared" si="62"/>
        <v>0</v>
      </c>
      <c r="AW99" s="15">
        <f t="shared" si="62"/>
        <v>0.73653750000000007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0.73653750000000007</v>
      </c>
      <c r="BD99" s="15">
        <f t="shared" si="62"/>
        <v>0.70481249999999995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0.70481249999999995</v>
      </c>
      <c r="BK99" s="15"/>
      <c r="BL99" s="15">
        <f t="shared" si="63"/>
        <v>0.73577000000000015</v>
      </c>
      <c r="BM99" s="15">
        <f t="shared" si="63"/>
        <v>0.70404499999999992</v>
      </c>
      <c r="BN99" s="15">
        <f t="shared" si="63"/>
        <v>0.73653750000000007</v>
      </c>
      <c r="BO99" s="15">
        <f t="shared" si="63"/>
        <v>0.70481249999999995</v>
      </c>
      <c r="BP99" s="15">
        <f t="shared" si="63"/>
        <v>-7.6749999999999833E-4</v>
      </c>
      <c r="BQ99" s="15">
        <f t="shared" si="63"/>
        <v>-7.6749999999999833E-4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162</v>
      </c>
      <c r="C3">
        <f>PPCL!C3</f>
        <v>0</v>
      </c>
      <c r="D3">
        <f>PPCL!M3</f>
        <v>162</v>
      </c>
      <c r="E3">
        <f>PPCL!N3</f>
        <v>0</v>
      </c>
      <c r="F3">
        <f>B3+C3</f>
        <v>162</v>
      </c>
      <c r="G3">
        <f>D3+E3</f>
        <v>162</v>
      </c>
      <c r="H3" s="154"/>
      <c r="I3">
        <f>BRPL_EOD!AG3+BRPL_EOD!AH3</f>
        <v>45.83</v>
      </c>
      <c r="J3">
        <f>BYPL_EOD!AG3+BYPL_EOD!AH3</f>
        <v>26.03</v>
      </c>
      <c r="K3">
        <f>MES_EOD!AG3+MES_EOD!AH3</f>
        <v>9.82</v>
      </c>
      <c r="L3">
        <f>NDMC_EOD!AG3+NDMC_EOD!AH3</f>
        <v>49.09</v>
      </c>
      <c r="M3">
        <f>TPDDL_EOD!AG3+TPDDL_EOD!AH3</f>
        <v>31.23</v>
      </c>
      <c r="N3">
        <f t="shared" ref="N3:N66" si="0">SUM(I3:M3)</f>
        <v>162</v>
      </c>
      <c r="O3" s="154">
        <f t="shared" ref="O3:O66" si="1">G3-N3</f>
        <v>0</v>
      </c>
      <c r="P3">
        <v>45.83</v>
      </c>
      <c r="Q3">
        <v>26.03</v>
      </c>
      <c r="R3">
        <v>9.82</v>
      </c>
      <c r="S3">
        <v>49.09</v>
      </c>
      <c r="T3">
        <v>31.23</v>
      </c>
      <c r="U3" s="156">
        <f t="shared" ref="U3:U66" si="2">SUM(P3:T3)</f>
        <v>162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160</v>
      </c>
      <c r="G4">
        <f t="shared" ref="G4:G67" si="5">D4+E4</f>
        <v>160</v>
      </c>
      <c r="H4" s="154"/>
      <c r="I4">
        <f>BRPL_EOD!AG4+BRPL_EOD!AH4</f>
        <v>45.26</v>
      </c>
      <c r="J4">
        <f>BYPL_EOD!AG4+BYPL_EOD!AH4</f>
        <v>25.71</v>
      </c>
      <c r="K4">
        <f>MES_EOD!AG4+MES_EOD!AH4</f>
        <v>9.6999999999999993</v>
      </c>
      <c r="L4">
        <f>NDMC_EOD!AG4+NDMC_EOD!AH4</f>
        <v>48.48</v>
      </c>
      <c r="M4">
        <f>TPDDL_EOD!AG4+TPDDL_EOD!AH4</f>
        <v>30.85</v>
      </c>
      <c r="N4">
        <f t="shared" si="0"/>
        <v>160</v>
      </c>
      <c r="O4" s="154">
        <f t="shared" si="1"/>
        <v>0</v>
      </c>
      <c r="P4">
        <v>45.26</v>
      </c>
      <c r="Q4">
        <v>25.71</v>
      </c>
      <c r="R4">
        <v>9.6999999999999993</v>
      </c>
      <c r="S4">
        <v>48.48</v>
      </c>
      <c r="T4">
        <v>30.85</v>
      </c>
      <c r="U4" s="156">
        <f t="shared" si="2"/>
        <v>160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160</v>
      </c>
      <c r="G5">
        <f t="shared" si="5"/>
        <v>160</v>
      </c>
      <c r="H5" s="154"/>
      <c r="I5">
        <f>BRPL_EOD!AG5+BRPL_EOD!AH5</f>
        <v>45.26</v>
      </c>
      <c r="J5">
        <f>BYPL_EOD!AG5+BYPL_EOD!AH5</f>
        <v>25.71</v>
      </c>
      <c r="K5">
        <f>MES_EOD!AG5+MES_EOD!AH5</f>
        <v>9.6999999999999993</v>
      </c>
      <c r="L5">
        <f>NDMC_EOD!AG5+NDMC_EOD!AH5</f>
        <v>48.48</v>
      </c>
      <c r="M5">
        <f>TPDDL_EOD!AG5+TPDDL_EOD!AH5</f>
        <v>30.85</v>
      </c>
      <c r="N5">
        <f t="shared" si="0"/>
        <v>160</v>
      </c>
      <c r="O5" s="154">
        <f t="shared" si="1"/>
        <v>0</v>
      </c>
      <c r="P5">
        <v>45.26</v>
      </c>
      <c r="Q5">
        <v>25.71</v>
      </c>
      <c r="R5">
        <v>9.6999999999999993</v>
      </c>
      <c r="S5">
        <v>48.48</v>
      </c>
      <c r="T5">
        <v>30.85</v>
      </c>
      <c r="U5" s="156">
        <f t="shared" si="2"/>
        <v>160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160</v>
      </c>
      <c r="G6">
        <f t="shared" si="5"/>
        <v>160</v>
      </c>
      <c r="H6" s="154"/>
      <c r="I6">
        <f>BRPL_EOD!AG6+BRPL_EOD!AH6</f>
        <v>45.26</v>
      </c>
      <c r="J6">
        <f>BYPL_EOD!AG6+BYPL_EOD!AH6</f>
        <v>25.71</v>
      </c>
      <c r="K6">
        <f>MES_EOD!AG6+MES_EOD!AH6</f>
        <v>9.6999999999999993</v>
      </c>
      <c r="L6">
        <f>NDMC_EOD!AG6+NDMC_EOD!AH6</f>
        <v>48.48</v>
      </c>
      <c r="M6">
        <f>TPDDL_EOD!AG6+TPDDL_EOD!AH6</f>
        <v>30.85</v>
      </c>
      <c r="N6">
        <f t="shared" si="0"/>
        <v>160</v>
      </c>
      <c r="O6" s="154">
        <f t="shared" si="1"/>
        <v>0</v>
      </c>
      <c r="P6">
        <v>45.26</v>
      </c>
      <c r="Q6">
        <v>25.71</v>
      </c>
      <c r="R6">
        <v>9.6999999999999993</v>
      </c>
      <c r="S6">
        <v>48.48</v>
      </c>
      <c r="T6">
        <v>30.85</v>
      </c>
      <c r="U6" s="156">
        <f t="shared" si="2"/>
        <v>160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160</v>
      </c>
      <c r="G7">
        <f t="shared" si="5"/>
        <v>160</v>
      </c>
      <c r="H7" s="154"/>
      <c r="I7">
        <f>BRPL_EOD!AG7+BRPL_EOD!AH7</f>
        <v>45.26</v>
      </c>
      <c r="J7">
        <f>BYPL_EOD!AG7+BYPL_EOD!AH7</f>
        <v>25.71</v>
      </c>
      <c r="K7">
        <f>MES_EOD!AG7+MES_EOD!AH7</f>
        <v>9.6999999999999993</v>
      </c>
      <c r="L7">
        <f>NDMC_EOD!AG7+NDMC_EOD!AH7</f>
        <v>48.48</v>
      </c>
      <c r="M7">
        <f>TPDDL_EOD!AG7+TPDDL_EOD!AH7</f>
        <v>30.85</v>
      </c>
      <c r="N7">
        <f t="shared" si="0"/>
        <v>160</v>
      </c>
      <c r="O7" s="154">
        <f t="shared" si="1"/>
        <v>0</v>
      </c>
      <c r="P7">
        <v>45.26</v>
      </c>
      <c r="Q7">
        <v>25.71</v>
      </c>
      <c r="R7">
        <v>9.6999999999999993</v>
      </c>
      <c r="S7">
        <v>48.48</v>
      </c>
      <c r="T7">
        <v>30.85</v>
      </c>
      <c r="U7" s="156">
        <f t="shared" si="2"/>
        <v>160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160</v>
      </c>
      <c r="G8">
        <f t="shared" si="5"/>
        <v>160</v>
      </c>
      <c r="H8" s="154"/>
      <c r="I8">
        <f>BRPL_EOD!AG8+BRPL_EOD!AH8</f>
        <v>45.26</v>
      </c>
      <c r="J8">
        <f>BYPL_EOD!AG8+BYPL_EOD!AH8</f>
        <v>25.71</v>
      </c>
      <c r="K8">
        <f>MES_EOD!AG8+MES_EOD!AH8</f>
        <v>9.6999999999999993</v>
      </c>
      <c r="L8">
        <f>NDMC_EOD!AG8+NDMC_EOD!AH8</f>
        <v>48.48</v>
      </c>
      <c r="M8">
        <f>TPDDL_EOD!AG8+TPDDL_EOD!AH8</f>
        <v>30.85</v>
      </c>
      <c r="N8">
        <f t="shared" si="0"/>
        <v>160</v>
      </c>
      <c r="O8" s="154">
        <f t="shared" si="1"/>
        <v>0</v>
      </c>
      <c r="P8">
        <v>45.26</v>
      </c>
      <c r="Q8">
        <v>25.71</v>
      </c>
      <c r="R8">
        <v>9.6999999999999993</v>
      </c>
      <c r="S8">
        <v>48.48</v>
      </c>
      <c r="T8">
        <v>30.85</v>
      </c>
      <c r="U8" s="156">
        <f t="shared" si="2"/>
        <v>160</v>
      </c>
      <c r="V8" s="154">
        <f t="shared" si="3"/>
        <v>0</v>
      </c>
    </row>
    <row r="9" spans="1:22">
      <c r="A9" t="s">
        <v>51</v>
      </c>
      <c r="B9">
        <f>PPCL!B9</f>
        <v>162</v>
      </c>
      <c r="C9">
        <f>PPCL!C9</f>
        <v>0</v>
      </c>
      <c r="D9">
        <f>PPCL!M9</f>
        <v>162</v>
      </c>
      <c r="E9">
        <f>PPCL!N9</f>
        <v>0</v>
      </c>
      <c r="F9">
        <f t="shared" si="4"/>
        <v>162</v>
      </c>
      <c r="G9">
        <f t="shared" si="5"/>
        <v>162</v>
      </c>
      <c r="H9" s="154"/>
      <c r="I9">
        <f>BRPL_EOD!AG9+BRPL_EOD!AH9</f>
        <v>45.83</v>
      </c>
      <c r="J9">
        <f>BYPL_EOD!AG9+BYPL_EOD!AH9</f>
        <v>26.03</v>
      </c>
      <c r="K9">
        <f>MES_EOD!AG9+MES_EOD!AH9</f>
        <v>9.82</v>
      </c>
      <c r="L9">
        <f>NDMC_EOD!AG9+NDMC_EOD!AH9</f>
        <v>49.09</v>
      </c>
      <c r="M9">
        <f>TPDDL_EOD!AG9+TPDDL_EOD!AH9</f>
        <v>31.23</v>
      </c>
      <c r="N9">
        <f t="shared" si="0"/>
        <v>162</v>
      </c>
      <c r="O9" s="154">
        <f t="shared" si="1"/>
        <v>0</v>
      </c>
      <c r="P9">
        <v>45.83</v>
      </c>
      <c r="Q9">
        <v>26.03</v>
      </c>
      <c r="R9">
        <v>9.82</v>
      </c>
      <c r="S9">
        <v>49.09</v>
      </c>
      <c r="T9">
        <v>31.23</v>
      </c>
      <c r="U9" s="156">
        <f t="shared" si="2"/>
        <v>162</v>
      </c>
      <c r="V9" s="154">
        <f t="shared" si="3"/>
        <v>0</v>
      </c>
    </row>
    <row r="10" spans="1:22">
      <c r="A10" t="s">
        <v>52</v>
      </c>
      <c r="B10">
        <f>PPCL!B10</f>
        <v>156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156</v>
      </c>
      <c r="G10">
        <f t="shared" si="5"/>
        <v>156</v>
      </c>
      <c r="H10" s="154"/>
      <c r="I10">
        <f>BRPL_EOD!AG10+BRPL_EOD!AH10</f>
        <v>44.13</v>
      </c>
      <c r="J10">
        <f>BYPL_EOD!AG10+BYPL_EOD!AH10</f>
        <v>25.07</v>
      </c>
      <c r="K10">
        <f>MES_EOD!AG10+MES_EOD!AH10</f>
        <v>9.4499999999999993</v>
      </c>
      <c r="L10">
        <f>NDMC_EOD!AG10+NDMC_EOD!AH10</f>
        <v>47.27</v>
      </c>
      <c r="M10">
        <f>TPDDL_EOD!AG10+TPDDL_EOD!AH10</f>
        <v>30.08</v>
      </c>
      <c r="N10">
        <f t="shared" si="0"/>
        <v>156</v>
      </c>
      <c r="O10" s="154">
        <f t="shared" si="1"/>
        <v>0</v>
      </c>
      <c r="P10">
        <v>44.13</v>
      </c>
      <c r="Q10">
        <v>25.07</v>
      </c>
      <c r="R10">
        <v>9.4499999999999993</v>
      </c>
      <c r="S10">
        <v>47.27</v>
      </c>
      <c r="T10">
        <v>30.08</v>
      </c>
      <c r="U10" s="156">
        <f t="shared" si="2"/>
        <v>156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160</v>
      </c>
      <c r="G11">
        <f t="shared" si="5"/>
        <v>160</v>
      </c>
      <c r="H11" s="154"/>
      <c r="I11">
        <f>BRPL_EOD!AG11+BRPL_EOD!AH11</f>
        <v>45.26</v>
      </c>
      <c r="J11">
        <f>BYPL_EOD!AG11+BYPL_EOD!AH11</f>
        <v>25.71</v>
      </c>
      <c r="K11">
        <f>MES_EOD!AG11+MES_EOD!AH11</f>
        <v>9.6999999999999993</v>
      </c>
      <c r="L11">
        <f>NDMC_EOD!AG11+NDMC_EOD!AH11</f>
        <v>48.48</v>
      </c>
      <c r="M11">
        <f>TPDDL_EOD!AG11+TPDDL_EOD!AH11</f>
        <v>30.85</v>
      </c>
      <c r="N11">
        <f t="shared" si="0"/>
        <v>160</v>
      </c>
      <c r="O11" s="154">
        <f t="shared" si="1"/>
        <v>0</v>
      </c>
      <c r="P11">
        <v>45.26</v>
      </c>
      <c r="Q11">
        <v>25.71</v>
      </c>
      <c r="R11">
        <v>9.6999999999999993</v>
      </c>
      <c r="S11">
        <v>48.48</v>
      </c>
      <c r="T11">
        <v>30.85</v>
      </c>
      <c r="U11" s="156">
        <f t="shared" si="2"/>
        <v>160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160</v>
      </c>
      <c r="G12">
        <f t="shared" si="5"/>
        <v>160</v>
      </c>
      <c r="H12" s="154"/>
      <c r="I12">
        <f>BRPL_EOD!AG12+BRPL_EOD!AH12</f>
        <v>45.26</v>
      </c>
      <c r="J12">
        <f>BYPL_EOD!AG12+BYPL_EOD!AH12</f>
        <v>25.71</v>
      </c>
      <c r="K12">
        <f>MES_EOD!AG12+MES_EOD!AH12</f>
        <v>9.6999999999999993</v>
      </c>
      <c r="L12">
        <f>NDMC_EOD!AG12+NDMC_EOD!AH12</f>
        <v>48.48</v>
      </c>
      <c r="M12">
        <f>TPDDL_EOD!AG12+TPDDL_EOD!AH12</f>
        <v>30.85</v>
      </c>
      <c r="N12">
        <f t="shared" si="0"/>
        <v>160</v>
      </c>
      <c r="O12" s="154">
        <f t="shared" si="1"/>
        <v>0</v>
      </c>
      <c r="P12">
        <v>45.26</v>
      </c>
      <c r="Q12">
        <v>25.71</v>
      </c>
      <c r="R12">
        <v>9.6999999999999993</v>
      </c>
      <c r="S12">
        <v>48.48</v>
      </c>
      <c r="T12">
        <v>30.85</v>
      </c>
      <c r="U12" s="156">
        <f t="shared" si="2"/>
        <v>160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160</v>
      </c>
      <c r="G13">
        <f t="shared" si="5"/>
        <v>160</v>
      </c>
      <c r="H13" s="154"/>
      <c r="I13">
        <f>BRPL_EOD!AG13+BRPL_EOD!AH13</f>
        <v>45.26</v>
      </c>
      <c r="J13">
        <f>BYPL_EOD!AG13+BYPL_EOD!AH13</f>
        <v>25.71</v>
      </c>
      <c r="K13">
        <f>MES_EOD!AG13+MES_EOD!AH13</f>
        <v>9.6999999999999993</v>
      </c>
      <c r="L13">
        <f>NDMC_EOD!AG13+NDMC_EOD!AH13</f>
        <v>48.48</v>
      </c>
      <c r="M13">
        <f>TPDDL_EOD!AG13+TPDDL_EOD!AH13</f>
        <v>30.85</v>
      </c>
      <c r="N13">
        <f t="shared" si="0"/>
        <v>160</v>
      </c>
      <c r="O13" s="154">
        <f t="shared" si="1"/>
        <v>0</v>
      </c>
      <c r="P13">
        <v>45.26</v>
      </c>
      <c r="Q13">
        <v>25.71</v>
      </c>
      <c r="R13">
        <v>9.6999999999999993</v>
      </c>
      <c r="S13">
        <v>48.48</v>
      </c>
      <c r="T13">
        <v>30.85</v>
      </c>
      <c r="U13" s="156">
        <f t="shared" si="2"/>
        <v>160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160</v>
      </c>
      <c r="G14">
        <f t="shared" si="5"/>
        <v>160</v>
      </c>
      <c r="H14" s="154"/>
      <c r="I14">
        <f>BRPL_EOD!AG14+BRPL_EOD!AH14</f>
        <v>45.26</v>
      </c>
      <c r="J14">
        <f>BYPL_EOD!AG14+BYPL_EOD!AH14</f>
        <v>25.71</v>
      </c>
      <c r="K14">
        <f>MES_EOD!AG14+MES_EOD!AH14</f>
        <v>9.6999999999999993</v>
      </c>
      <c r="L14">
        <f>NDMC_EOD!AG14+NDMC_EOD!AH14</f>
        <v>48.48</v>
      </c>
      <c r="M14">
        <f>TPDDL_EOD!AG14+TPDDL_EOD!AH14</f>
        <v>30.85</v>
      </c>
      <c r="N14">
        <f t="shared" si="0"/>
        <v>160</v>
      </c>
      <c r="O14" s="154">
        <f t="shared" si="1"/>
        <v>0</v>
      </c>
      <c r="P14">
        <v>45.26</v>
      </c>
      <c r="Q14">
        <v>25.71</v>
      </c>
      <c r="R14">
        <v>9.6999999999999993</v>
      </c>
      <c r="S14">
        <v>48.48</v>
      </c>
      <c r="T14">
        <v>30.85</v>
      </c>
      <c r="U14" s="156">
        <f t="shared" si="2"/>
        <v>160</v>
      </c>
      <c r="V14" s="154">
        <f t="shared" si="3"/>
        <v>0</v>
      </c>
    </row>
    <row r="15" spans="1:22">
      <c r="A15" t="s">
        <v>57</v>
      </c>
      <c r="B15">
        <f>PPCL!B15</f>
        <v>156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156</v>
      </c>
      <c r="G15">
        <f t="shared" si="5"/>
        <v>156</v>
      </c>
      <c r="H15" s="154"/>
      <c r="I15">
        <f>BRPL_EOD!AG15+BRPL_EOD!AH15</f>
        <v>44.13</v>
      </c>
      <c r="J15">
        <f>BYPL_EOD!AG15+BYPL_EOD!AH15</f>
        <v>25.07</v>
      </c>
      <c r="K15">
        <f>MES_EOD!AG15+MES_EOD!AH15</f>
        <v>9.4499999999999993</v>
      </c>
      <c r="L15">
        <f>NDMC_EOD!AG15+NDMC_EOD!AH15</f>
        <v>47.27</v>
      </c>
      <c r="M15">
        <f>TPDDL_EOD!AG15+TPDDL_EOD!AH15</f>
        <v>30.08</v>
      </c>
      <c r="N15">
        <f t="shared" si="0"/>
        <v>156</v>
      </c>
      <c r="O15" s="154">
        <f t="shared" si="1"/>
        <v>0</v>
      </c>
      <c r="P15">
        <v>44.13</v>
      </c>
      <c r="Q15">
        <v>25.07</v>
      </c>
      <c r="R15">
        <v>9.4499999999999993</v>
      </c>
      <c r="S15">
        <v>47.27</v>
      </c>
      <c r="T15">
        <v>30.08</v>
      </c>
      <c r="U15" s="156">
        <f t="shared" si="2"/>
        <v>156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160</v>
      </c>
      <c r="G16">
        <f t="shared" si="5"/>
        <v>160</v>
      </c>
      <c r="H16" s="154"/>
      <c r="I16">
        <f>BRPL_EOD!AG16+BRPL_EOD!AH16</f>
        <v>45.26</v>
      </c>
      <c r="J16">
        <f>BYPL_EOD!AG16+BYPL_EOD!AH16</f>
        <v>25.71</v>
      </c>
      <c r="K16">
        <f>MES_EOD!AG16+MES_EOD!AH16</f>
        <v>9.6999999999999993</v>
      </c>
      <c r="L16">
        <f>NDMC_EOD!AG16+NDMC_EOD!AH16</f>
        <v>48.48</v>
      </c>
      <c r="M16">
        <f>TPDDL_EOD!AG16+TPDDL_EOD!AH16</f>
        <v>30.85</v>
      </c>
      <c r="N16">
        <f t="shared" si="0"/>
        <v>160</v>
      </c>
      <c r="O16" s="154">
        <f t="shared" si="1"/>
        <v>0</v>
      </c>
      <c r="P16">
        <v>45.26</v>
      </c>
      <c r="Q16">
        <v>25.71</v>
      </c>
      <c r="R16">
        <v>9.6999999999999993</v>
      </c>
      <c r="S16">
        <v>48.48</v>
      </c>
      <c r="T16">
        <v>30.85</v>
      </c>
      <c r="U16" s="156">
        <f t="shared" si="2"/>
        <v>160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160</v>
      </c>
      <c r="G17">
        <f t="shared" si="5"/>
        <v>160</v>
      </c>
      <c r="H17" s="154"/>
      <c r="I17">
        <f>BRPL_EOD!AG17+BRPL_EOD!AH17</f>
        <v>45.26</v>
      </c>
      <c r="J17">
        <f>BYPL_EOD!AG17+BYPL_EOD!AH17</f>
        <v>25.71</v>
      </c>
      <c r="K17">
        <f>MES_EOD!AG17+MES_EOD!AH17</f>
        <v>9.6999999999999993</v>
      </c>
      <c r="L17">
        <f>NDMC_EOD!AG17+NDMC_EOD!AH17</f>
        <v>48.48</v>
      </c>
      <c r="M17">
        <f>TPDDL_EOD!AG17+TPDDL_EOD!AH17</f>
        <v>30.85</v>
      </c>
      <c r="N17">
        <f t="shared" si="0"/>
        <v>160</v>
      </c>
      <c r="O17" s="154">
        <f t="shared" si="1"/>
        <v>0</v>
      </c>
      <c r="P17">
        <v>45.26</v>
      </c>
      <c r="Q17">
        <v>25.71</v>
      </c>
      <c r="R17">
        <v>9.6999999999999993</v>
      </c>
      <c r="S17">
        <v>48.48</v>
      </c>
      <c r="T17">
        <v>30.85</v>
      </c>
      <c r="U17" s="156">
        <f t="shared" si="2"/>
        <v>160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160</v>
      </c>
      <c r="G18">
        <f t="shared" si="5"/>
        <v>160</v>
      </c>
      <c r="H18" s="154"/>
      <c r="I18">
        <f>BRPL_EOD!AG18+BRPL_EOD!AH18</f>
        <v>45.26</v>
      </c>
      <c r="J18">
        <f>BYPL_EOD!AG18+BYPL_EOD!AH18</f>
        <v>25.71</v>
      </c>
      <c r="K18">
        <f>MES_EOD!AG18+MES_EOD!AH18</f>
        <v>9.6999999999999993</v>
      </c>
      <c r="L18">
        <f>NDMC_EOD!AG18+NDMC_EOD!AH18</f>
        <v>48.48</v>
      </c>
      <c r="M18">
        <f>TPDDL_EOD!AG18+TPDDL_EOD!AH18</f>
        <v>30.85</v>
      </c>
      <c r="N18">
        <f t="shared" si="0"/>
        <v>160</v>
      </c>
      <c r="O18" s="154">
        <f t="shared" si="1"/>
        <v>0</v>
      </c>
      <c r="P18">
        <v>45.26</v>
      </c>
      <c r="Q18">
        <v>25.71</v>
      </c>
      <c r="R18">
        <v>9.6999999999999993</v>
      </c>
      <c r="S18">
        <v>48.48</v>
      </c>
      <c r="T18">
        <v>30.85</v>
      </c>
      <c r="U18" s="156">
        <f t="shared" si="2"/>
        <v>160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160</v>
      </c>
      <c r="G19">
        <f t="shared" si="5"/>
        <v>160</v>
      </c>
      <c r="H19" s="154"/>
      <c r="I19">
        <f>BRPL_EOD!AG19+BRPL_EOD!AH19</f>
        <v>45.26</v>
      </c>
      <c r="J19">
        <f>BYPL_EOD!AG19+BYPL_EOD!AH19</f>
        <v>25.71</v>
      </c>
      <c r="K19">
        <f>MES_EOD!AG19+MES_EOD!AH19</f>
        <v>9.6999999999999993</v>
      </c>
      <c r="L19">
        <f>NDMC_EOD!AG19+NDMC_EOD!AH19</f>
        <v>48.48</v>
      </c>
      <c r="M19">
        <f>TPDDL_EOD!AG19+TPDDL_EOD!AH19</f>
        <v>30.85</v>
      </c>
      <c r="N19">
        <f t="shared" si="0"/>
        <v>160</v>
      </c>
      <c r="O19" s="154">
        <f t="shared" si="1"/>
        <v>0</v>
      </c>
      <c r="P19">
        <v>45.26</v>
      </c>
      <c r="Q19">
        <v>25.71</v>
      </c>
      <c r="R19">
        <v>9.6999999999999993</v>
      </c>
      <c r="S19">
        <v>48.48</v>
      </c>
      <c r="T19">
        <v>30.85</v>
      </c>
      <c r="U19" s="156">
        <f t="shared" si="2"/>
        <v>160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160</v>
      </c>
      <c r="G20">
        <f t="shared" si="5"/>
        <v>160</v>
      </c>
      <c r="H20" s="154"/>
      <c r="I20">
        <f>BRPL_EOD!AG20+BRPL_EOD!AH20</f>
        <v>45.26</v>
      </c>
      <c r="J20">
        <f>BYPL_EOD!AG20+BYPL_EOD!AH20</f>
        <v>25.71</v>
      </c>
      <c r="K20">
        <f>MES_EOD!AG20+MES_EOD!AH20</f>
        <v>9.6999999999999993</v>
      </c>
      <c r="L20">
        <f>NDMC_EOD!AG20+NDMC_EOD!AH20</f>
        <v>48.48</v>
      </c>
      <c r="M20">
        <f>TPDDL_EOD!AG20+TPDDL_EOD!AH20</f>
        <v>30.85</v>
      </c>
      <c r="N20">
        <f t="shared" si="0"/>
        <v>160</v>
      </c>
      <c r="O20" s="154">
        <f t="shared" si="1"/>
        <v>0</v>
      </c>
      <c r="P20">
        <v>45.26</v>
      </c>
      <c r="Q20">
        <v>25.71</v>
      </c>
      <c r="R20">
        <v>9.6999999999999993</v>
      </c>
      <c r="S20">
        <v>48.48</v>
      </c>
      <c r="T20">
        <v>30.85</v>
      </c>
      <c r="U20" s="156">
        <f t="shared" si="2"/>
        <v>160</v>
      </c>
      <c r="V20" s="154">
        <f t="shared" si="3"/>
        <v>0</v>
      </c>
    </row>
    <row r="21" spans="1:22">
      <c r="A21" t="s">
        <v>63</v>
      </c>
      <c r="B21">
        <f>PPCL!B21</f>
        <v>156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156</v>
      </c>
      <c r="G21">
        <f t="shared" si="5"/>
        <v>156</v>
      </c>
      <c r="H21" s="154"/>
      <c r="I21">
        <f>BRPL_EOD!AG21+BRPL_EOD!AH21</f>
        <v>44.13</v>
      </c>
      <c r="J21">
        <f>BYPL_EOD!AG21+BYPL_EOD!AH21</f>
        <v>25.07</v>
      </c>
      <c r="K21">
        <f>MES_EOD!AG21+MES_EOD!AH21</f>
        <v>9.4499999999999993</v>
      </c>
      <c r="L21">
        <f>NDMC_EOD!AG21+NDMC_EOD!AH21</f>
        <v>47.27</v>
      </c>
      <c r="M21">
        <f>TPDDL_EOD!AG21+TPDDL_EOD!AH21</f>
        <v>30.08</v>
      </c>
      <c r="N21">
        <f t="shared" si="0"/>
        <v>156</v>
      </c>
      <c r="O21" s="154">
        <f t="shared" si="1"/>
        <v>0</v>
      </c>
      <c r="P21">
        <v>44.13</v>
      </c>
      <c r="Q21">
        <v>25.07</v>
      </c>
      <c r="R21">
        <v>9.4499999999999993</v>
      </c>
      <c r="S21">
        <v>47.27</v>
      </c>
      <c r="T21">
        <v>30.08</v>
      </c>
      <c r="U21" s="156">
        <f t="shared" si="2"/>
        <v>156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160</v>
      </c>
      <c r="G22">
        <f t="shared" si="5"/>
        <v>160</v>
      </c>
      <c r="H22" s="154"/>
      <c r="I22">
        <f>BRPL_EOD!AG22+BRPL_EOD!AH22</f>
        <v>45.26</v>
      </c>
      <c r="J22">
        <f>BYPL_EOD!AG22+BYPL_EOD!AH22</f>
        <v>25.71</v>
      </c>
      <c r="K22">
        <f>MES_EOD!AG22+MES_EOD!AH22</f>
        <v>9.6999999999999993</v>
      </c>
      <c r="L22">
        <f>NDMC_EOD!AG22+NDMC_EOD!AH22</f>
        <v>48.48</v>
      </c>
      <c r="M22">
        <f>TPDDL_EOD!AG22+TPDDL_EOD!AH22</f>
        <v>30.85</v>
      </c>
      <c r="N22">
        <f t="shared" si="0"/>
        <v>160</v>
      </c>
      <c r="O22" s="154">
        <f t="shared" si="1"/>
        <v>0</v>
      </c>
      <c r="P22">
        <v>45.26</v>
      </c>
      <c r="Q22">
        <v>25.71</v>
      </c>
      <c r="R22">
        <v>9.6999999999999993</v>
      </c>
      <c r="S22">
        <v>48.48</v>
      </c>
      <c r="T22">
        <v>30.85</v>
      </c>
      <c r="U22" s="156">
        <f t="shared" si="2"/>
        <v>160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160</v>
      </c>
      <c r="G23">
        <f t="shared" si="5"/>
        <v>160</v>
      </c>
      <c r="H23" s="154"/>
      <c r="I23">
        <f>BRPL_EOD!AG23+BRPL_EOD!AH23</f>
        <v>45.26</v>
      </c>
      <c r="J23">
        <f>BYPL_EOD!AG23+BYPL_EOD!AH23</f>
        <v>25.71</v>
      </c>
      <c r="K23">
        <f>MES_EOD!AG23+MES_EOD!AH23</f>
        <v>9.6999999999999993</v>
      </c>
      <c r="L23">
        <f>NDMC_EOD!AG23+NDMC_EOD!AH23</f>
        <v>48.48</v>
      </c>
      <c r="M23">
        <f>TPDDL_EOD!AG23+TPDDL_EOD!AH23</f>
        <v>30.85</v>
      </c>
      <c r="N23">
        <f t="shared" si="0"/>
        <v>160</v>
      </c>
      <c r="O23" s="154">
        <f t="shared" si="1"/>
        <v>0</v>
      </c>
      <c r="P23">
        <v>45.26</v>
      </c>
      <c r="Q23">
        <v>25.71</v>
      </c>
      <c r="R23">
        <v>9.6999999999999993</v>
      </c>
      <c r="S23">
        <v>48.48</v>
      </c>
      <c r="T23">
        <v>30.85</v>
      </c>
      <c r="U23" s="156">
        <f t="shared" si="2"/>
        <v>160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160</v>
      </c>
      <c r="G24">
        <f t="shared" si="5"/>
        <v>160</v>
      </c>
      <c r="H24" s="154"/>
      <c r="I24">
        <f>BRPL_EOD!AG24+BRPL_EOD!AH24</f>
        <v>45.26</v>
      </c>
      <c r="J24">
        <f>BYPL_EOD!AG24+BYPL_EOD!AH24</f>
        <v>25.71</v>
      </c>
      <c r="K24">
        <f>MES_EOD!AG24+MES_EOD!AH24</f>
        <v>9.6999999999999993</v>
      </c>
      <c r="L24">
        <f>NDMC_EOD!AG24+NDMC_EOD!AH24</f>
        <v>48.48</v>
      </c>
      <c r="M24">
        <f>TPDDL_EOD!AG24+TPDDL_EOD!AH24</f>
        <v>30.85</v>
      </c>
      <c r="N24">
        <f t="shared" si="0"/>
        <v>160</v>
      </c>
      <c r="O24" s="154">
        <f t="shared" si="1"/>
        <v>0</v>
      </c>
      <c r="P24">
        <v>45.26</v>
      </c>
      <c r="Q24">
        <v>25.71</v>
      </c>
      <c r="R24">
        <v>9.6999999999999993</v>
      </c>
      <c r="S24">
        <v>48.48</v>
      </c>
      <c r="T24">
        <v>30.85</v>
      </c>
      <c r="U24" s="156">
        <f t="shared" si="2"/>
        <v>160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160</v>
      </c>
      <c r="G25">
        <f t="shared" si="5"/>
        <v>160</v>
      </c>
      <c r="H25" s="154"/>
      <c r="I25">
        <f>BRPL_EOD!AG25+BRPL_EOD!AH25</f>
        <v>45.26</v>
      </c>
      <c r="J25">
        <f>BYPL_EOD!AG25+BYPL_EOD!AH25</f>
        <v>25.71</v>
      </c>
      <c r="K25">
        <f>MES_EOD!AG25+MES_EOD!AH25</f>
        <v>9.6999999999999993</v>
      </c>
      <c r="L25">
        <f>NDMC_EOD!AG25+NDMC_EOD!AH25</f>
        <v>48.48</v>
      </c>
      <c r="M25">
        <f>TPDDL_EOD!AG25+TPDDL_EOD!AH25</f>
        <v>30.85</v>
      </c>
      <c r="N25">
        <f t="shared" si="0"/>
        <v>160</v>
      </c>
      <c r="O25" s="154">
        <f t="shared" si="1"/>
        <v>0</v>
      </c>
      <c r="P25">
        <v>45.26</v>
      </c>
      <c r="Q25">
        <v>25.71</v>
      </c>
      <c r="R25">
        <v>9.6999999999999993</v>
      </c>
      <c r="S25">
        <v>48.48</v>
      </c>
      <c r="T25">
        <v>30.85</v>
      </c>
      <c r="U25" s="156">
        <f t="shared" si="2"/>
        <v>160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160</v>
      </c>
      <c r="G26">
        <f t="shared" si="5"/>
        <v>160</v>
      </c>
      <c r="H26" s="154"/>
      <c r="I26">
        <f>BRPL_EOD!AG26+BRPL_EOD!AH26</f>
        <v>45.26</v>
      </c>
      <c r="J26">
        <f>BYPL_EOD!AG26+BYPL_EOD!AH26</f>
        <v>25.71</v>
      </c>
      <c r="K26">
        <f>MES_EOD!AG26+MES_EOD!AH26</f>
        <v>9.6999999999999993</v>
      </c>
      <c r="L26">
        <f>NDMC_EOD!AG26+NDMC_EOD!AH26</f>
        <v>48.48</v>
      </c>
      <c r="M26">
        <f>TPDDL_EOD!AG26+TPDDL_EOD!AH26</f>
        <v>30.85</v>
      </c>
      <c r="N26">
        <f t="shared" si="0"/>
        <v>160</v>
      </c>
      <c r="O26" s="154">
        <f t="shared" si="1"/>
        <v>0</v>
      </c>
      <c r="P26">
        <v>45.26</v>
      </c>
      <c r="Q26">
        <v>25.71</v>
      </c>
      <c r="R26">
        <v>9.6999999999999993</v>
      </c>
      <c r="S26">
        <v>48.48</v>
      </c>
      <c r="T26">
        <v>30.85</v>
      </c>
      <c r="U26" s="156">
        <f t="shared" si="2"/>
        <v>160</v>
      </c>
      <c r="V26" s="154">
        <f t="shared" si="3"/>
        <v>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16.97</v>
      </c>
      <c r="Q27">
        <v>9.64</v>
      </c>
      <c r="R27">
        <v>3.64</v>
      </c>
      <c r="S27">
        <v>18.18</v>
      </c>
      <c r="T27">
        <v>11.57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16.97</v>
      </c>
      <c r="Q28">
        <v>9.64</v>
      </c>
      <c r="R28">
        <v>3.64</v>
      </c>
      <c r="S28">
        <v>18.18</v>
      </c>
      <c r="T28">
        <v>11.57</v>
      </c>
      <c r="U28" s="156">
        <f t="shared" si="2"/>
        <v>60</v>
      </c>
      <c r="V28" s="154">
        <f t="shared" si="3"/>
        <v>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16.97</v>
      </c>
      <c r="Q29">
        <v>9.64</v>
      </c>
      <c r="R29">
        <v>3.64</v>
      </c>
      <c r="S29">
        <v>18.18</v>
      </c>
      <c r="T29">
        <v>11.57</v>
      </c>
      <c r="U29" s="156">
        <f t="shared" si="2"/>
        <v>60</v>
      </c>
      <c r="V29" s="154">
        <f t="shared" si="3"/>
        <v>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16.97</v>
      </c>
      <c r="Q30">
        <v>9.64</v>
      </c>
      <c r="R30">
        <v>3.64</v>
      </c>
      <c r="S30">
        <v>18.18</v>
      </c>
      <c r="T30">
        <v>11.57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3.63</v>
      </c>
      <c r="L31">
        <f>NDMC_EOD!AG31+NDMC_EOD!AH31</f>
        <v>18.18</v>
      </c>
      <c r="M31">
        <f>TPDDL_EOD!AG31+TPDDL_EOD!AH31</f>
        <v>11.57</v>
      </c>
      <c r="N31">
        <f t="shared" si="0"/>
        <v>59.99</v>
      </c>
      <c r="O31" s="154">
        <f t="shared" si="1"/>
        <v>9.9999999999980105E-3</v>
      </c>
      <c r="P31">
        <v>16.97366340902558</v>
      </c>
      <c r="Q31">
        <v>9.6418870365047429</v>
      </c>
      <c r="R31">
        <v>3.6344495544696742</v>
      </c>
      <c r="S31">
        <v>18.18</v>
      </c>
      <c r="T31">
        <v>11.57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3.63</v>
      </c>
      <c r="L32">
        <f>NDMC_EOD!AG32+NDMC_EOD!AH32</f>
        <v>18.18</v>
      </c>
      <c r="M32">
        <f>TPDDL_EOD!AG32+TPDDL_EOD!AH32</f>
        <v>11.57</v>
      </c>
      <c r="N32">
        <f t="shared" si="0"/>
        <v>59.99</v>
      </c>
      <c r="O32" s="154">
        <f t="shared" si="1"/>
        <v>9.9999999999980105E-3</v>
      </c>
      <c r="P32">
        <v>16.97366340902558</v>
      </c>
      <c r="Q32">
        <v>9.6418870365047429</v>
      </c>
      <c r="R32">
        <v>3.6344495544696742</v>
      </c>
      <c r="S32">
        <v>18.18</v>
      </c>
      <c r="T32">
        <v>11.57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16.97</v>
      </c>
      <c r="Q33">
        <v>9.64</v>
      </c>
      <c r="R33">
        <v>3.64</v>
      </c>
      <c r="S33">
        <v>18.18</v>
      </c>
      <c r="T33">
        <v>11.57</v>
      </c>
      <c r="U33" s="156">
        <f t="shared" si="2"/>
        <v>60</v>
      </c>
      <c r="V33" s="154">
        <f t="shared" si="3"/>
        <v>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16.97</v>
      </c>
      <c r="Q34">
        <v>9.64</v>
      </c>
      <c r="R34">
        <v>3.64</v>
      </c>
      <c r="S34">
        <v>18.18</v>
      </c>
      <c r="T34">
        <v>11.57</v>
      </c>
      <c r="U34" s="156">
        <f t="shared" si="2"/>
        <v>60</v>
      </c>
      <c r="V34" s="154">
        <f t="shared" si="3"/>
        <v>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16.97</v>
      </c>
      <c r="Q35">
        <v>9.64</v>
      </c>
      <c r="R35">
        <v>3.64</v>
      </c>
      <c r="S35">
        <v>18.18</v>
      </c>
      <c r="T35">
        <v>11.57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16.97</v>
      </c>
      <c r="Q36">
        <v>9.64</v>
      </c>
      <c r="R36">
        <v>3.64</v>
      </c>
      <c r="S36">
        <v>18.18</v>
      </c>
      <c r="T36">
        <v>11.57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16.97</v>
      </c>
      <c r="Q37">
        <v>9.64</v>
      </c>
      <c r="R37">
        <v>3.64</v>
      </c>
      <c r="S37">
        <v>18.18</v>
      </c>
      <c r="T37">
        <v>11.57</v>
      </c>
      <c r="U37" s="156">
        <f t="shared" si="2"/>
        <v>60</v>
      </c>
      <c r="V37" s="154">
        <f t="shared" si="3"/>
        <v>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16.97</v>
      </c>
      <c r="Q38">
        <v>9.64</v>
      </c>
      <c r="R38">
        <v>3.64</v>
      </c>
      <c r="S38">
        <v>18.18</v>
      </c>
      <c r="T38">
        <v>11.57</v>
      </c>
      <c r="U38" s="156">
        <f t="shared" si="2"/>
        <v>60</v>
      </c>
      <c r="V38" s="154">
        <f t="shared" si="3"/>
        <v>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3.63</v>
      </c>
      <c r="L39">
        <f>NDMC_EOD!AG39+NDMC_EOD!AH39</f>
        <v>18.18</v>
      </c>
      <c r="M39">
        <f>TPDDL_EOD!AG39+TPDDL_EOD!AH39</f>
        <v>11.57</v>
      </c>
      <c r="N39">
        <f t="shared" si="0"/>
        <v>59.99</v>
      </c>
      <c r="O39" s="154">
        <f t="shared" si="1"/>
        <v>9.9999999999980105E-3</v>
      </c>
      <c r="P39">
        <v>16.97366340902558</v>
      </c>
      <c r="Q39">
        <v>9.6418870365047429</v>
      </c>
      <c r="R39">
        <v>3.6344495544696742</v>
      </c>
      <c r="S39">
        <v>18.18</v>
      </c>
      <c r="T39">
        <v>11.57</v>
      </c>
      <c r="U39" s="156">
        <f t="shared" si="2"/>
        <v>60</v>
      </c>
      <c r="V39" s="154">
        <f t="shared" si="3"/>
        <v>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3.63</v>
      </c>
      <c r="L40">
        <f>NDMC_EOD!AG40+NDMC_EOD!AH40</f>
        <v>18.18</v>
      </c>
      <c r="M40">
        <f>TPDDL_EOD!AG40+TPDDL_EOD!AH40</f>
        <v>11.57</v>
      </c>
      <c r="N40">
        <f t="shared" si="0"/>
        <v>59.99</v>
      </c>
      <c r="O40" s="154">
        <f t="shared" si="1"/>
        <v>9.9999999999980105E-3</v>
      </c>
      <c r="P40">
        <v>16.97366340902558</v>
      </c>
      <c r="Q40">
        <v>9.6418870365047429</v>
      </c>
      <c r="R40">
        <v>3.6344495544696742</v>
      </c>
      <c r="S40">
        <v>18.18</v>
      </c>
      <c r="T40">
        <v>11.57</v>
      </c>
      <c r="U40" s="156">
        <f t="shared" si="2"/>
        <v>60</v>
      </c>
      <c r="V40" s="154">
        <f t="shared" si="3"/>
        <v>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16.97</v>
      </c>
      <c r="Q41">
        <v>9.64</v>
      </c>
      <c r="R41">
        <v>3.64</v>
      </c>
      <c r="S41">
        <v>18.18</v>
      </c>
      <c r="T41">
        <v>11.57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16.97</v>
      </c>
      <c r="Q42">
        <v>9.64</v>
      </c>
      <c r="R42">
        <v>3.64</v>
      </c>
      <c r="S42">
        <v>18.18</v>
      </c>
      <c r="T42">
        <v>11.57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3.63</v>
      </c>
      <c r="L45">
        <f>NDMC_EOD!AG45+NDMC_EOD!AH45</f>
        <v>18.18</v>
      </c>
      <c r="M45">
        <f>TPDDL_EOD!AG45+TPDDL_EOD!AH45</f>
        <v>11.57</v>
      </c>
      <c r="N45">
        <f t="shared" si="0"/>
        <v>59.99</v>
      </c>
      <c r="O45" s="154">
        <f t="shared" si="1"/>
        <v>9.9999999999980105E-3</v>
      </c>
      <c r="P45">
        <v>16.97366340902558</v>
      </c>
      <c r="Q45">
        <v>9.6418870365047429</v>
      </c>
      <c r="R45">
        <v>3.6344495544696742</v>
      </c>
      <c r="S45">
        <v>18.18</v>
      </c>
      <c r="T45">
        <v>11.57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3.63</v>
      </c>
      <c r="L46">
        <f>NDMC_EOD!AG46+NDMC_EOD!AH46</f>
        <v>18.18</v>
      </c>
      <c r="M46">
        <f>TPDDL_EOD!AG46+TPDDL_EOD!AH46</f>
        <v>11.57</v>
      </c>
      <c r="N46">
        <f t="shared" si="0"/>
        <v>59.99</v>
      </c>
      <c r="O46" s="154">
        <f t="shared" si="1"/>
        <v>9.9999999999980105E-3</v>
      </c>
      <c r="P46">
        <v>16.97366340902558</v>
      </c>
      <c r="Q46">
        <v>9.6418870365047429</v>
      </c>
      <c r="R46">
        <v>3.6344495544696742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16.97</v>
      </c>
      <c r="Q53">
        <v>9.64</v>
      </c>
      <c r="R53">
        <v>3.64</v>
      </c>
      <c r="S53">
        <v>18.18</v>
      </c>
      <c r="T53">
        <v>11.57</v>
      </c>
      <c r="U53" s="156">
        <f t="shared" si="2"/>
        <v>60</v>
      </c>
      <c r="V53" s="154">
        <f t="shared" si="3"/>
        <v>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16.97</v>
      </c>
      <c r="Q54">
        <v>9.64</v>
      </c>
      <c r="R54">
        <v>3.64</v>
      </c>
      <c r="S54">
        <v>18.18</v>
      </c>
      <c r="T54">
        <v>11.57</v>
      </c>
      <c r="U54" s="156">
        <f t="shared" si="2"/>
        <v>60</v>
      </c>
      <c r="V54" s="154">
        <f t="shared" si="3"/>
        <v>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16.97</v>
      </c>
      <c r="Q55">
        <v>9.64</v>
      </c>
      <c r="R55">
        <v>3.64</v>
      </c>
      <c r="S55">
        <v>18.18</v>
      </c>
      <c r="T55">
        <v>11.57</v>
      </c>
      <c r="U55" s="156">
        <f t="shared" si="2"/>
        <v>60</v>
      </c>
      <c r="V55" s="154">
        <f t="shared" si="3"/>
        <v>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16.97</v>
      </c>
      <c r="Q56">
        <v>9.64</v>
      </c>
      <c r="R56">
        <v>3.64</v>
      </c>
      <c r="S56">
        <v>18.18</v>
      </c>
      <c r="T56">
        <v>11.57</v>
      </c>
      <c r="U56" s="156">
        <f t="shared" si="2"/>
        <v>60</v>
      </c>
      <c r="V56" s="154">
        <f t="shared" si="3"/>
        <v>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16.97</v>
      </c>
      <c r="Q57">
        <v>9.64</v>
      </c>
      <c r="R57">
        <v>3.64</v>
      </c>
      <c r="S57">
        <v>18.18</v>
      </c>
      <c r="T57">
        <v>11.57</v>
      </c>
      <c r="U57" s="156">
        <f t="shared" si="2"/>
        <v>60</v>
      </c>
      <c r="V57" s="154">
        <f t="shared" si="3"/>
        <v>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16.97</v>
      </c>
      <c r="Q58">
        <v>9.64</v>
      </c>
      <c r="R58">
        <v>3.64</v>
      </c>
      <c r="S58">
        <v>18.18</v>
      </c>
      <c r="T58">
        <v>11.57</v>
      </c>
      <c r="U58" s="156">
        <f t="shared" si="2"/>
        <v>60</v>
      </c>
      <c r="V58" s="154">
        <f t="shared" si="3"/>
        <v>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16.97</v>
      </c>
      <c r="Q59">
        <v>9.64</v>
      </c>
      <c r="R59">
        <v>3.64</v>
      </c>
      <c r="S59">
        <v>18.18</v>
      </c>
      <c r="T59">
        <v>11.57</v>
      </c>
      <c r="U59" s="156">
        <f t="shared" si="2"/>
        <v>60</v>
      </c>
      <c r="V59" s="154">
        <f t="shared" si="3"/>
        <v>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16.97</v>
      </c>
      <c r="Q60">
        <v>9.64</v>
      </c>
      <c r="R60">
        <v>3.64</v>
      </c>
      <c r="S60">
        <v>18.18</v>
      </c>
      <c r="T60">
        <v>11.57</v>
      </c>
      <c r="U60" s="156">
        <f t="shared" si="2"/>
        <v>60</v>
      </c>
      <c r="V60" s="154">
        <f t="shared" si="3"/>
        <v>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16.97</v>
      </c>
      <c r="Q61">
        <v>9.64</v>
      </c>
      <c r="R61">
        <v>3.64</v>
      </c>
      <c r="S61">
        <v>18.18</v>
      </c>
      <c r="T61">
        <v>11.57</v>
      </c>
      <c r="U61" s="156">
        <f t="shared" si="2"/>
        <v>60</v>
      </c>
      <c r="V61" s="154">
        <f t="shared" si="3"/>
        <v>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16.97</v>
      </c>
      <c r="Q62">
        <v>9.64</v>
      </c>
      <c r="R62">
        <v>3.64</v>
      </c>
      <c r="S62">
        <v>18.18</v>
      </c>
      <c r="T62">
        <v>11.57</v>
      </c>
      <c r="U62" s="156">
        <f t="shared" si="2"/>
        <v>60</v>
      </c>
      <c r="V62" s="154">
        <f t="shared" si="3"/>
        <v>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16.97</v>
      </c>
      <c r="Q63">
        <v>9.64</v>
      </c>
      <c r="R63">
        <v>3.64</v>
      </c>
      <c r="S63">
        <v>18.18</v>
      </c>
      <c r="T63">
        <v>11.57</v>
      </c>
      <c r="U63" s="156">
        <f t="shared" si="2"/>
        <v>60</v>
      </c>
      <c r="V63" s="154">
        <f t="shared" si="3"/>
        <v>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16.97</v>
      </c>
      <c r="Q64">
        <v>9.64</v>
      </c>
      <c r="R64">
        <v>3.64</v>
      </c>
      <c r="S64">
        <v>18.18</v>
      </c>
      <c r="T64">
        <v>11.57</v>
      </c>
      <c r="U64" s="156">
        <f t="shared" si="2"/>
        <v>60</v>
      </c>
      <c r="V64" s="154">
        <f t="shared" si="3"/>
        <v>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16.97</v>
      </c>
      <c r="Q65">
        <v>9.64</v>
      </c>
      <c r="R65">
        <v>3.64</v>
      </c>
      <c r="S65">
        <v>18.18</v>
      </c>
      <c r="T65">
        <v>11.57</v>
      </c>
      <c r="U65" s="156">
        <f t="shared" si="2"/>
        <v>60</v>
      </c>
      <c r="V65" s="154">
        <f t="shared" si="3"/>
        <v>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16.97</v>
      </c>
      <c r="Q66">
        <v>9.64</v>
      </c>
      <c r="R66">
        <v>3.64</v>
      </c>
      <c r="S66">
        <v>18.18</v>
      </c>
      <c r="T66">
        <v>11.57</v>
      </c>
      <c r="U66" s="156">
        <f t="shared" si="2"/>
        <v>60</v>
      </c>
      <c r="V66" s="154">
        <f t="shared" si="3"/>
        <v>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16.97</v>
      </c>
      <c r="Q67">
        <v>9.64</v>
      </c>
      <c r="R67">
        <v>3.64</v>
      </c>
      <c r="S67">
        <v>18.18</v>
      </c>
      <c r="T67">
        <v>11.57</v>
      </c>
      <c r="U67" s="156">
        <f t="shared" ref="U67:U98" si="8">SUM(P67:T67)</f>
        <v>60</v>
      </c>
      <c r="V67" s="154">
        <f t="shared" ref="V67:V99" si="9">G67-U67</f>
        <v>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16.97</v>
      </c>
      <c r="Q68">
        <v>9.64</v>
      </c>
      <c r="R68">
        <v>3.64</v>
      </c>
      <c r="S68">
        <v>18.18</v>
      </c>
      <c r="T68">
        <v>11.57</v>
      </c>
      <c r="U68" s="156">
        <f t="shared" si="8"/>
        <v>60</v>
      </c>
      <c r="V68" s="154">
        <f t="shared" si="9"/>
        <v>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16.97</v>
      </c>
      <c r="Q69">
        <v>9.64</v>
      </c>
      <c r="R69">
        <v>3.64</v>
      </c>
      <c r="S69">
        <v>18.18</v>
      </c>
      <c r="T69">
        <v>11.57</v>
      </c>
      <c r="U69" s="156">
        <f t="shared" si="8"/>
        <v>60</v>
      </c>
      <c r="V69" s="154">
        <f t="shared" si="9"/>
        <v>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16.97</v>
      </c>
      <c r="Q70">
        <v>9.64</v>
      </c>
      <c r="R70">
        <v>3.64</v>
      </c>
      <c r="S70">
        <v>18.18</v>
      </c>
      <c r="T70">
        <v>11.57</v>
      </c>
      <c r="U70" s="156">
        <f t="shared" si="8"/>
        <v>60</v>
      </c>
      <c r="V70" s="154">
        <f t="shared" si="9"/>
        <v>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16.97</v>
      </c>
      <c r="Q71">
        <v>9.64</v>
      </c>
      <c r="R71">
        <v>3.64</v>
      </c>
      <c r="S71">
        <v>18.18</v>
      </c>
      <c r="T71">
        <v>11.57</v>
      </c>
      <c r="U71" s="156">
        <f t="shared" si="8"/>
        <v>60</v>
      </c>
      <c r="V71" s="154">
        <f t="shared" si="9"/>
        <v>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16.97</v>
      </c>
      <c r="Q72">
        <v>9.64</v>
      </c>
      <c r="R72">
        <v>3.64</v>
      </c>
      <c r="S72">
        <v>18.18</v>
      </c>
      <c r="T72">
        <v>11.57</v>
      </c>
      <c r="U72" s="156">
        <f t="shared" si="8"/>
        <v>60</v>
      </c>
      <c r="V72" s="154">
        <f t="shared" si="9"/>
        <v>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16.97</v>
      </c>
      <c r="Q73">
        <v>9.64</v>
      </c>
      <c r="R73">
        <v>3.64</v>
      </c>
      <c r="S73">
        <v>18.18</v>
      </c>
      <c r="T73">
        <v>11.57</v>
      </c>
      <c r="U73" s="156">
        <f t="shared" si="8"/>
        <v>60</v>
      </c>
      <c r="V73" s="154">
        <f t="shared" si="9"/>
        <v>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16.97</v>
      </c>
      <c r="Q74">
        <v>9.64</v>
      </c>
      <c r="R74">
        <v>3.64</v>
      </c>
      <c r="S74">
        <v>18.18</v>
      </c>
      <c r="T74">
        <v>11.57</v>
      </c>
      <c r="U74" s="156">
        <f t="shared" si="8"/>
        <v>60</v>
      </c>
      <c r="V74" s="154">
        <f t="shared" si="9"/>
        <v>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16.97</v>
      </c>
      <c r="Q75">
        <v>9.64</v>
      </c>
      <c r="R75">
        <v>3.64</v>
      </c>
      <c r="S75">
        <v>18.18</v>
      </c>
      <c r="T75">
        <v>11.57</v>
      </c>
      <c r="U75" s="156">
        <f t="shared" si="8"/>
        <v>60</v>
      </c>
      <c r="V75" s="154">
        <f t="shared" si="9"/>
        <v>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16.97</v>
      </c>
      <c r="Q76">
        <v>9.64</v>
      </c>
      <c r="R76">
        <v>3.64</v>
      </c>
      <c r="S76">
        <v>18.18</v>
      </c>
      <c r="T76">
        <v>11.57</v>
      </c>
      <c r="U76" s="156">
        <f t="shared" si="8"/>
        <v>60</v>
      </c>
      <c r="V76" s="154">
        <f t="shared" si="9"/>
        <v>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16.97</v>
      </c>
      <c r="Q77">
        <v>9.64</v>
      </c>
      <c r="R77">
        <v>3.64</v>
      </c>
      <c r="S77">
        <v>18.18</v>
      </c>
      <c r="T77">
        <v>11.57</v>
      </c>
      <c r="U77" s="156">
        <f t="shared" si="8"/>
        <v>60</v>
      </c>
      <c r="V77" s="154">
        <f t="shared" si="9"/>
        <v>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16.97</v>
      </c>
      <c r="Q78">
        <v>9.64</v>
      </c>
      <c r="R78">
        <v>3.64</v>
      </c>
      <c r="S78">
        <v>18.18</v>
      </c>
      <c r="T78">
        <v>11.57</v>
      </c>
      <c r="U78" s="156">
        <f t="shared" si="8"/>
        <v>60</v>
      </c>
      <c r="V78" s="154">
        <f t="shared" si="9"/>
        <v>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16.97</v>
      </c>
      <c r="Q79">
        <v>9.64</v>
      </c>
      <c r="R79">
        <v>3.64</v>
      </c>
      <c r="S79">
        <v>18.18</v>
      </c>
      <c r="T79">
        <v>11.57</v>
      </c>
      <c r="U79" s="156">
        <f t="shared" si="8"/>
        <v>60</v>
      </c>
      <c r="V79" s="154">
        <f t="shared" si="9"/>
        <v>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16.97</v>
      </c>
      <c r="Q80">
        <v>9.64</v>
      </c>
      <c r="R80">
        <v>3.64</v>
      </c>
      <c r="S80">
        <v>18.18</v>
      </c>
      <c r="T80">
        <v>11.57</v>
      </c>
      <c r="U80" s="156">
        <f t="shared" si="8"/>
        <v>60</v>
      </c>
      <c r="V80" s="154">
        <f t="shared" si="9"/>
        <v>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16.97</v>
      </c>
      <c r="Q81">
        <v>9.64</v>
      </c>
      <c r="R81">
        <v>3.64</v>
      </c>
      <c r="S81">
        <v>18.18</v>
      </c>
      <c r="T81">
        <v>11.57</v>
      </c>
      <c r="U81" s="156">
        <f t="shared" si="8"/>
        <v>60</v>
      </c>
      <c r="V81" s="154">
        <f t="shared" si="9"/>
        <v>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16.97</v>
      </c>
      <c r="Q82">
        <v>9.64</v>
      </c>
      <c r="R82">
        <v>3.64</v>
      </c>
      <c r="S82">
        <v>18.18</v>
      </c>
      <c r="T82">
        <v>11.57</v>
      </c>
      <c r="U82" s="156">
        <f t="shared" si="8"/>
        <v>60</v>
      </c>
      <c r="V82" s="154">
        <f t="shared" si="9"/>
        <v>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16.97</v>
      </c>
      <c r="Q83">
        <v>9.64</v>
      </c>
      <c r="R83">
        <v>3.64</v>
      </c>
      <c r="S83">
        <v>18.18</v>
      </c>
      <c r="T83">
        <v>11.57</v>
      </c>
      <c r="U83" s="156">
        <f t="shared" si="8"/>
        <v>60</v>
      </c>
      <c r="V83" s="154">
        <f t="shared" si="9"/>
        <v>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16.97</v>
      </c>
      <c r="Q84">
        <v>9.64</v>
      </c>
      <c r="R84">
        <v>3.64</v>
      </c>
      <c r="S84">
        <v>18.18</v>
      </c>
      <c r="T84">
        <v>11.57</v>
      </c>
      <c r="U84" s="156">
        <f t="shared" si="8"/>
        <v>60</v>
      </c>
      <c r="V84" s="154">
        <f t="shared" si="9"/>
        <v>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16.97</v>
      </c>
      <c r="Q85">
        <v>9.64</v>
      </c>
      <c r="R85">
        <v>3.64</v>
      </c>
      <c r="S85">
        <v>18.18</v>
      </c>
      <c r="T85">
        <v>11.57</v>
      </c>
      <c r="U85" s="156">
        <f t="shared" si="8"/>
        <v>60</v>
      </c>
      <c r="V85" s="154">
        <f t="shared" si="9"/>
        <v>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16.97</v>
      </c>
      <c r="Q86">
        <v>9.64</v>
      </c>
      <c r="R86">
        <v>3.64</v>
      </c>
      <c r="S86">
        <v>18.18</v>
      </c>
      <c r="T86">
        <v>11.57</v>
      </c>
      <c r="U86" s="156">
        <f t="shared" si="8"/>
        <v>60</v>
      </c>
      <c r="V86" s="154">
        <f t="shared" si="9"/>
        <v>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16.97</v>
      </c>
      <c r="Q87">
        <v>9.64</v>
      </c>
      <c r="R87">
        <v>3.64</v>
      </c>
      <c r="S87">
        <v>18.18</v>
      </c>
      <c r="T87">
        <v>11.57</v>
      </c>
      <c r="U87" s="156">
        <f t="shared" si="8"/>
        <v>60</v>
      </c>
      <c r="V87" s="154">
        <f t="shared" si="9"/>
        <v>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16.97</v>
      </c>
      <c r="Q88">
        <v>9.64</v>
      </c>
      <c r="R88">
        <v>3.64</v>
      </c>
      <c r="S88">
        <v>18.18</v>
      </c>
      <c r="T88">
        <v>11.57</v>
      </c>
      <c r="U88" s="156">
        <f t="shared" si="8"/>
        <v>60</v>
      </c>
      <c r="V88" s="154">
        <f t="shared" si="9"/>
        <v>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16.97</v>
      </c>
      <c r="Q89">
        <v>9.64</v>
      </c>
      <c r="R89">
        <v>3.64</v>
      </c>
      <c r="S89">
        <v>18.18</v>
      </c>
      <c r="T89">
        <v>11.57</v>
      </c>
      <c r="U89" s="156">
        <f t="shared" si="8"/>
        <v>60</v>
      </c>
      <c r="V89" s="154">
        <f t="shared" si="9"/>
        <v>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16.97</v>
      </c>
      <c r="Q90">
        <v>9.64</v>
      </c>
      <c r="R90">
        <v>3.64</v>
      </c>
      <c r="S90">
        <v>18.18</v>
      </c>
      <c r="T90">
        <v>11.57</v>
      </c>
      <c r="U90" s="156">
        <f t="shared" si="8"/>
        <v>60</v>
      </c>
      <c r="V90" s="154">
        <f t="shared" si="9"/>
        <v>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16.97</v>
      </c>
      <c r="Q91">
        <v>9.64</v>
      </c>
      <c r="R91">
        <v>3.64</v>
      </c>
      <c r="S91">
        <v>18.18</v>
      </c>
      <c r="T91">
        <v>11.57</v>
      </c>
      <c r="U91" s="156">
        <f t="shared" si="8"/>
        <v>60</v>
      </c>
      <c r="V91" s="154">
        <f t="shared" si="9"/>
        <v>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16.97</v>
      </c>
      <c r="Q92">
        <v>9.64</v>
      </c>
      <c r="R92">
        <v>3.64</v>
      </c>
      <c r="S92">
        <v>18.18</v>
      </c>
      <c r="T92">
        <v>11.57</v>
      </c>
      <c r="U92" s="156">
        <f t="shared" si="8"/>
        <v>60</v>
      </c>
      <c r="V92" s="154">
        <f t="shared" si="9"/>
        <v>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16.97</v>
      </c>
      <c r="Q93">
        <v>9.64</v>
      </c>
      <c r="R93">
        <v>3.64</v>
      </c>
      <c r="S93">
        <v>18.18</v>
      </c>
      <c r="T93">
        <v>11.57</v>
      </c>
      <c r="U93" s="156">
        <f t="shared" si="8"/>
        <v>60</v>
      </c>
      <c r="V93" s="154">
        <f t="shared" si="9"/>
        <v>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16.97</v>
      </c>
      <c r="Q94">
        <v>9.64</v>
      </c>
      <c r="R94">
        <v>3.64</v>
      </c>
      <c r="S94">
        <v>18.18</v>
      </c>
      <c r="T94">
        <v>11.57</v>
      </c>
      <c r="U94" s="156">
        <f t="shared" si="8"/>
        <v>60</v>
      </c>
      <c r="V94" s="154">
        <f t="shared" si="9"/>
        <v>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16.97</v>
      </c>
      <c r="Q95">
        <v>9.64</v>
      </c>
      <c r="R95">
        <v>3.64</v>
      </c>
      <c r="S95">
        <v>18.18</v>
      </c>
      <c r="T95">
        <v>11.57</v>
      </c>
      <c r="U95" s="156">
        <f t="shared" si="8"/>
        <v>60</v>
      </c>
      <c r="V95" s="154">
        <f t="shared" si="9"/>
        <v>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16.97</v>
      </c>
      <c r="Q96">
        <v>9.64</v>
      </c>
      <c r="R96">
        <v>3.64</v>
      </c>
      <c r="S96">
        <v>18.18</v>
      </c>
      <c r="T96">
        <v>11.57</v>
      </c>
      <c r="U96" s="156">
        <f t="shared" si="8"/>
        <v>60</v>
      </c>
      <c r="V96" s="154">
        <f t="shared" si="9"/>
        <v>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16.97</v>
      </c>
      <c r="Q97">
        <v>9.64</v>
      </c>
      <c r="R97">
        <v>3.64</v>
      </c>
      <c r="S97">
        <v>18.18</v>
      </c>
      <c r="T97">
        <v>11.57</v>
      </c>
      <c r="U97" s="156">
        <f t="shared" si="8"/>
        <v>60</v>
      </c>
      <c r="V97" s="154">
        <f t="shared" si="9"/>
        <v>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16.97</v>
      </c>
      <c r="Q98">
        <v>9.64</v>
      </c>
      <c r="R98">
        <v>3.64</v>
      </c>
      <c r="S98">
        <v>18.18</v>
      </c>
      <c r="T98">
        <v>11.57</v>
      </c>
      <c r="U98" s="156">
        <f t="shared" si="8"/>
        <v>60</v>
      </c>
      <c r="V98" s="154">
        <f t="shared" si="9"/>
        <v>0</v>
      </c>
    </row>
    <row r="99" spans="1:22">
      <c r="A99" s="156" t="s">
        <v>350</v>
      </c>
      <c r="B99" s="156">
        <f>SUM(B3:B98)/4000</f>
        <v>2.0379999999999998</v>
      </c>
      <c r="C99" s="156">
        <f t="shared" ref="C99:U99" si="12">SUM(C3:C98)/4000</f>
        <v>1.4999999999999999E-2</v>
      </c>
      <c r="D99" s="156">
        <f t="shared" si="12"/>
        <v>2.0379999999999998</v>
      </c>
      <c r="E99" s="156">
        <f t="shared" si="12"/>
        <v>0</v>
      </c>
      <c r="F99" s="156">
        <f t="shared" si="12"/>
        <v>2.0529999999999999</v>
      </c>
      <c r="G99" s="156">
        <f t="shared" si="12"/>
        <v>2.0379999999999998</v>
      </c>
      <c r="H99" s="156"/>
      <c r="I99" s="156">
        <f t="shared" si="12"/>
        <v>0.57645749999999962</v>
      </c>
      <c r="J99" s="156">
        <f t="shared" si="12"/>
        <v>0.32746000000000058</v>
      </c>
      <c r="K99" s="156">
        <f t="shared" si="12"/>
        <v>0.12357749999999974</v>
      </c>
      <c r="L99" s="156">
        <f t="shared" si="12"/>
        <v>0.61751749999999983</v>
      </c>
      <c r="M99" s="156">
        <f t="shared" si="12"/>
        <v>0.39297249999999961</v>
      </c>
      <c r="N99" s="156">
        <f t="shared" si="12"/>
        <v>2.0379849999999995</v>
      </c>
      <c r="O99" s="156">
        <f t="shared" si="12"/>
        <v>1.4999999999997015E-5</v>
      </c>
      <c r="P99" s="156">
        <f t="shared" si="12"/>
        <v>0.57646299511353816</v>
      </c>
      <c r="Q99" s="156">
        <f t="shared" si="12"/>
        <v>0.32746283055475772</v>
      </c>
      <c r="R99" s="156">
        <f t="shared" si="12"/>
        <v>0.12358417433170425</v>
      </c>
      <c r="S99" s="156">
        <f t="shared" si="12"/>
        <v>0.61751749999999983</v>
      </c>
      <c r="T99" s="156">
        <f t="shared" si="12"/>
        <v>0.39297249999999961</v>
      </c>
      <c r="U99" s="156">
        <f t="shared" si="12"/>
        <v>2.0379999999999998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0</v>
      </c>
      <c r="E3">
        <f>PPCL!P3</f>
        <v>0</v>
      </c>
      <c r="F3">
        <f>B3+C3</f>
        <v>187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187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187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187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187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187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187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187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187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187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187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187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187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187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187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187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187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187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187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187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187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187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187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187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80</v>
      </c>
      <c r="E27">
        <f>PPCL!P27</f>
        <v>0</v>
      </c>
      <c r="F27">
        <f t="shared" si="4"/>
        <v>285</v>
      </c>
      <c r="G27">
        <f t="shared" si="5"/>
        <v>80</v>
      </c>
      <c r="H27" s="154"/>
      <c r="I27">
        <f>BRPL_EOD!AI27+BRPL_EOD!AJ27</f>
        <v>22.63</v>
      </c>
      <c r="J27">
        <f>BYPL_EOD!AI27+BYPL_EOD!AJ27</f>
        <v>12.86</v>
      </c>
      <c r="K27">
        <f>MES_EOD!AI27+MES_EOD!AJ27</f>
        <v>4.8499999999999996</v>
      </c>
      <c r="L27">
        <f>NDMC_EOD!AI27+NDMC_EOD!AJ27</f>
        <v>24.24</v>
      </c>
      <c r="M27">
        <f>TPDDL_EOD!AI27+TPDDL_EOD!AJ27</f>
        <v>15.42</v>
      </c>
      <c r="N27">
        <f t="shared" si="0"/>
        <v>80</v>
      </c>
      <c r="O27" s="154">
        <f t="shared" si="1"/>
        <v>0</v>
      </c>
      <c r="P27">
        <v>22.63</v>
      </c>
      <c r="Q27">
        <v>12.86</v>
      </c>
      <c r="R27">
        <v>4.8499999999999996</v>
      </c>
      <c r="S27">
        <v>24.24</v>
      </c>
      <c r="T27">
        <v>15.42</v>
      </c>
      <c r="U27" s="156">
        <f t="shared" si="2"/>
        <v>80</v>
      </c>
      <c r="V27" s="154">
        <f t="shared" si="3"/>
        <v>0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P28">
        <v>24.047170921068108</v>
      </c>
      <c r="Q28">
        <v>13.658393130219974</v>
      </c>
      <c r="R28">
        <v>5.1493941889189507</v>
      </c>
      <c r="S28">
        <v>25.756969768262557</v>
      </c>
      <c r="T28">
        <v>16.388071991530406</v>
      </c>
      <c r="U28" s="156">
        <f t="shared" si="2"/>
        <v>85</v>
      </c>
      <c r="V28" s="154">
        <f t="shared" si="3"/>
        <v>0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P29">
        <v>24.047170921068108</v>
      </c>
      <c r="Q29">
        <v>13.658393130219974</v>
      </c>
      <c r="R29">
        <v>5.1493941889189507</v>
      </c>
      <c r="S29">
        <v>25.756969768262557</v>
      </c>
      <c r="T29">
        <v>16.388071991530406</v>
      </c>
      <c r="U29" s="156">
        <f t="shared" si="2"/>
        <v>85</v>
      </c>
      <c r="V29" s="154">
        <f t="shared" si="3"/>
        <v>0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P30">
        <v>24.047170921068108</v>
      </c>
      <c r="Q30">
        <v>13.658393130219974</v>
      </c>
      <c r="R30">
        <v>5.1493941889189507</v>
      </c>
      <c r="S30">
        <v>25.756969768262557</v>
      </c>
      <c r="T30">
        <v>16.388071991530406</v>
      </c>
      <c r="U30" s="156">
        <f t="shared" si="2"/>
        <v>85</v>
      </c>
      <c r="V30" s="154">
        <f t="shared" si="3"/>
        <v>0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21.03</v>
      </c>
      <c r="J31">
        <f>BYPL_EOD!AI31+BYPL_EOD!AJ31</f>
        <v>11.95</v>
      </c>
      <c r="K31">
        <f>MES_EOD!AI31+MES_EOD!AJ31</f>
        <v>4.5</v>
      </c>
      <c r="L31">
        <f>NDMC_EOD!AI31+NDMC_EOD!AJ31</f>
        <v>22.52</v>
      </c>
      <c r="M31">
        <f>TPDDL_EOD!AI31+TPDDL_EOD!AJ31</f>
        <v>25</v>
      </c>
      <c r="N31">
        <f t="shared" si="0"/>
        <v>85</v>
      </c>
      <c r="O31" s="154">
        <f t="shared" si="1"/>
        <v>0</v>
      </c>
      <c r="P31">
        <v>21.03</v>
      </c>
      <c r="Q31">
        <v>11.95</v>
      </c>
      <c r="R31">
        <v>4.5</v>
      </c>
      <c r="S31">
        <v>22.52</v>
      </c>
      <c r="T31">
        <v>25</v>
      </c>
      <c r="U31" s="156">
        <f t="shared" si="2"/>
        <v>85</v>
      </c>
      <c r="V31" s="154">
        <f t="shared" si="3"/>
        <v>0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80</v>
      </c>
      <c r="E32">
        <f>PPCL!P32</f>
        <v>0</v>
      </c>
      <c r="F32">
        <f t="shared" si="4"/>
        <v>285</v>
      </c>
      <c r="G32">
        <f t="shared" si="5"/>
        <v>80</v>
      </c>
      <c r="H32" s="154"/>
      <c r="I32">
        <f>BRPL_EOD!AI32+BRPL_EOD!AJ32</f>
        <v>19.28</v>
      </c>
      <c r="J32">
        <f>BYPL_EOD!AI32+BYPL_EOD!AJ32</f>
        <v>10.95</v>
      </c>
      <c r="K32">
        <f>MES_EOD!AI32+MES_EOD!AJ32</f>
        <v>4.13</v>
      </c>
      <c r="L32">
        <f>NDMC_EOD!AI32+NDMC_EOD!AJ32</f>
        <v>20.65</v>
      </c>
      <c r="M32">
        <f>TPDDL_EOD!AI32+TPDDL_EOD!AJ32</f>
        <v>25</v>
      </c>
      <c r="N32">
        <f t="shared" si="0"/>
        <v>80.009999999999991</v>
      </c>
      <c r="O32" s="154">
        <f t="shared" si="1"/>
        <v>-9.9999999999909051E-3</v>
      </c>
      <c r="P32">
        <v>19.277590301212353</v>
      </c>
      <c r="Q32">
        <v>10.948631421072367</v>
      </c>
      <c r="R32">
        <v>4.1294838145231854</v>
      </c>
      <c r="S32">
        <v>20.647419072615925</v>
      </c>
      <c r="T32">
        <v>24.996875390576182</v>
      </c>
      <c r="U32" s="156">
        <f t="shared" si="2"/>
        <v>80.000000000000014</v>
      </c>
      <c r="V32" s="154">
        <f t="shared" si="3"/>
        <v>0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85</v>
      </c>
      <c r="E33">
        <f>PPCL!P33</f>
        <v>0</v>
      </c>
      <c r="F33">
        <f t="shared" si="4"/>
        <v>285</v>
      </c>
      <c r="G33">
        <f t="shared" si="5"/>
        <v>85</v>
      </c>
      <c r="H33" s="154"/>
      <c r="I33">
        <f>BRPL_EOD!AI33+BRPL_EOD!AJ33</f>
        <v>24.05</v>
      </c>
      <c r="J33">
        <f>BYPL_EOD!AI33+BYPL_EOD!AJ33</f>
        <v>13.66</v>
      </c>
      <c r="K33">
        <f>MES_EOD!AI33+MES_EOD!AJ33</f>
        <v>5.15</v>
      </c>
      <c r="L33">
        <f>NDMC_EOD!AI33+NDMC_EOD!AJ33</f>
        <v>25.76</v>
      </c>
      <c r="M33">
        <f>TPDDL_EOD!AI33+TPDDL_EOD!AJ33</f>
        <v>16.39</v>
      </c>
      <c r="N33">
        <f t="shared" si="0"/>
        <v>85.01</v>
      </c>
      <c r="O33" s="154">
        <f t="shared" si="1"/>
        <v>-1.0000000000005116E-2</v>
      </c>
      <c r="P33">
        <v>24.047170921068108</v>
      </c>
      <c r="Q33">
        <v>13.658393130219974</v>
      </c>
      <c r="R33">
        <v>5.1493941889189507</v>
      </c>
      <c r="S33">
        <v>25.756969768262557</v>
      </c>
      <c r="T33">
        <v>16.388071991530406</v>
      </c>
      <c r="U33" s="156">
        <f t="shared" si="2"/>
        <v>85</v>
      </c>
      <c r="V33" s="154">
        <f t="shared" si="3"/>
        <v>0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P34">
        <v>24.047170921068108</v>
      </c>
      <c r="Q34">
        <v>13.658393130219974</v>
      </c>
      <c r="R34">
        <v>5.1493941889189507</v>
      </c>
      <c r="S34">
        <v>25.756969768262557</v>
      </c>
      <c r="T34">
        <v>16.388071991530406</v>
      </c>
      <c r="U34" s="156">
        <f t="shared" si="2"/>
        <v>85</v>
      </c>
      <c r="V34" s="154">
        <f t="shared" si="3"/>
        <v>0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P35">
        <v>24.047170921068108</v>
      </c>
      <c r="Q35">
        <v>13.658393130219974</v>
      </c>
      <c r="R35">
        <v>5.1493941889189507</v>
      </c>
      <c r="S35">
        <v>25.756969768262557</v>
      </c>
      <c r="T35">
        <v>16.388071991530406</v>
      </c>
      <c r="U35" s="156">
        <f t="shared" si="2"/>
        <v>85</v>
      </c>
      <c r="V35" s="154">
        <f t="shared" si="3"/>
        <v>0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P36">
        <v>24.047170921068108</v>
      </c>
      <c r="Q36">
        <v>13.658393130219974</v>
      </c>
      <c r="R36">
        <v>5.1493941889189507</v>
      </c>
      <c r="S36">
        <v>25.756969768262557</v>
      </c>
      <c r="T36">
        <v>16.388071991530406</v>
      </c>
      <c r="U36" s="156">
        <f t="shared" si="2"/>
        <v>85</v>
      </c>
      <c r="V36" s="154">
        <f t="shared" si="3"/>
        <v>0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P37">
        <v>24.047170921068108</v>
      </c>
      <c r="Q37">
        <v>13.658393130219974</v>
      </c>
      <c r="R37">
        <v>5.1493941889189507</v>
      </c>
      <c r="S37">
        <v>25.756969768262557</v>
      </c>
      <c r="T37">
        <v>16.388071991530406</v>
      </c>
      <c r="U37" s="156">
        <f t="shared" si="2"/>
        <v>85</v>
      </c>
      <c r="V37" s="154">
        <f t="shared" si="3"/>
        <v>0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80</v>
      </c>
      <c r="E38">
        <f>PPCL!P38</f>
        <v>0</v>
      </c>
      <c r="F38">
        <f t="shared" si="4"/>
        <v>285</v>
      </c>
      <c r="G38">
        <f t="shared" si="5"/>
        <v>80</v>
      </c>
      <c r="H38" s="154"/>
      <c r="I38">
        <f>BRPL_EOD!AI38+BRPL_EOD!AJ38</f>
        <v>22.63</v>
      </c>
      <c r="J38">
        <f>BYPL_EOD!AI38+BYPL_EOD!AJ38</f>
        <v>12.86</v>
      </c>
      <c r="K38">
        <f>MES_EOD!AI38+MES_EOD!AJ38</f>
        <v>4.8499999999999996</v>
      </c>
      <c r="L38">
        <f>NDMC_EOD!AI38+NDMC_EOD!AJ38</f>
        <v>24.24</v>
      </c>
      <c r="M38">
        <f>TPDDL_EOD!AI38+TPDDL_EOD!AJ38</f>
        <v>15.42</v>
      </c>
      <c r="N38">
        <f t="shared" si="0"/>
        <v>80</v>
      </c>
      <c r="O38" s="154">
        <f t="shared" si="1"/>
        <v>0</v>
      </c>
      <c r="P38">
        <v>22.63</v>
      </c>
      <c r="Q38">
        <v>12.86</v>
      </c>
      <c r="R38">
        <v>4.8499999999999996</v>
      </c>
      <c r="S38">
        <v>24.24</v>
      </c>
      <c r="T38">
        <v>15.42</v>
      </c>
      <c r="U38" s="156">
        <f t="shared" si="2"/>
        <v>80</v>
      </c>
      <c r="V38" s="154">
        <f t="shared" si="3"/>
        <v>0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85</v>
      </c>
      <c r="E39">
        <f>PPCL!P39</f>
        <v>0</v>
      </c>
      <c r="F39">
        <f t="shared" si="4"/>
        <v>285</v>
      </c>
      <c r="G39">
        <f t="shared" si="5"/>
        <v>85</v>
      </c>
      <c r="H39" s="154"/>
      <c r="I39">
        <f>BRPL_EOD!AI39+BRPL_EOD!AJ39</f>
        <v>21.03</v>
      </c>
      <c r="J39">
        <f>BYPL_EOD!AI39+BYPL_EOD!AJ39</f>
        <v>11.95</v>
      </c>
      <c r="K39">
        <f>MES_EOD!AI39+MES_EOD!AJ39</f>
        <v>4.5</v>
      </c>
      <c r="L39">
        <f>NDMC_EOD!AI39+NDMC_EOD!AJ39</f>
        <v>22.52</v>
      </c>
      <c r="M39">
        <f>TPDDL_EOD!AI39+TPDDL_EOD!AJ39</f>
        <v>25</v>
      </c>
      <c r="N39">
        <f t="shared" si="0"/>
        <v>85</v>
      </c>
      <c r="O39" s="154">
        <f t="shared" si="1"/>
        <v>0</v>
      </c>
      <c r="P39">
        <v>21.03</v>
      </c>
      <c r="Q39">
        <v>11.95</v>
      </c>
      <c r="R39">
        <v>4.5</v>
      </c>
      <c r="S39">
        <v>22.52</v>
      </c>
      <c r="T39">
        <v>25</v>
      </c>
      <c r="U39" s="156">
        <f t="shared" si="2"/>
        <v>85</v>
      </c>
      <c r="V39" s="154">
        <f t="shared" si="3"/>
        <v>0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21.03</v>
      </c>
      <c r="J40">
        <f>BYPL_EOD!AI40+BYPL_EOD!AJ40</f>
        <v>11.95</v>
      </c>
      <c r="K40">
        <f>MES_EOD!AI40+MES_EOD!AJ40</f>
        <v>4.5</v>
      </c>
      <c r="L40">
        <f>NDMC_EOD!AI40+NDMC_EOD!AJ40</f>
        <v>22.52</v>
      </c>
      <c r="M40">
        <f>TPDDL_EOD!AI40+TPDDL_EOD!AJ40</f>
        <v>25</v>
      </c>
      <c r="N40">
        <f t="shared" si="0"/>
        <v>85</v>
      </c>
      <c r="O40" s="154">
        <f t="shared" si="1"/>
        <v>0</v>
      </c>
      <c r="P40">
        <v>21.03</v>
      </c>
      <c r="Q40">
        <v>11.95</v>
      </c>
      <c r="R40">
        <v>4.5</v>
      </c>
      <c r="S40">
        <v>22.52</v>
      </c>
      <c r="T40">
        <v>25</v>
      </c>
      <c r="U40" s="156">
        <f t="shared" si="2"/>
        <v>85</v>
      </c>
      <c r="V40" s="154">
        <f t="shared" si="3"/>
        <v>0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25.76</v>
      </c>
      <c r="M41">
        <f>TPDDL_EOD!AI41+TPDDL_EOD!AJ41</f>
        <v>16.39</v>
      </c>
      <c r="N41">
        <f t="shared" si="0"/>
        <v>85.01</v>
      </c>
      <c r="O41" s="154">
        <f t="shared" si="1"/>
        <v>-1.0000000000005116E-2</v>
      </c>
      <c r="P41">
        <v>24.047170921068108</v>
      </c>
      <c r="Q41">
        <v>13.658393130219974</v>
      </c>
      <c r="R41">
        <v>5.1493941889189507</v>
      </c>
      <c r="S41">
        <v>25.756969768262557</v>
      </c>
      <c r="T41">
        <v>16.388071991530406</v>
      </c>
      <c r="U41" s="156">
        <f t="shared" si="2"/>
        <v>85</v>
      </c>
      <c r="V41" s="154">
        <f t="shared" si="3"/>
        <v>0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25.76</v>
      </c>
      <c r="M42">
        <f>TPDDL_EOD!AI42+TPDDL_EOD!AJ42</f>
        <v>16.39</v>
      </c>
      <c r="N42">
        <f t="shared" si="0"/>
        <v>85.01</v>
      </c>
      <c r="O42" s="154">
        <f t="shared" si="1"/>
        <v>-1.0000000000005116E-2</v>
      </c>
      <c r="P42">
        <v>24.047170921068108</v>
      </c>
      <c r="Q42">
        <v>13.658393130219974</v>
      </c>
      <c r="R42">
        <v>5.1493941889189507</v>
      </c>
      <c r="S42">
        <v>25.756969768262557</v>
      </c>
      <c r="T42">
        <v>16.388071991530406</v>
      </c>
      <c r="U42" s="156">
        <f t="shared" si="2"/>
        <v>85</v>
      </c>
      <c r="V42" s="154">
        <f t="shared" si="3"/>
        <v>0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25.76</v>
      </c>
      <c r="M43">
        <f>TPDDL_EOD!AI43+TPDDL_EOD!AJ43</f>
        <v>16.39</v>
      </c>
      <c r="N43">
        <f t="shared" si="0"/>
        <v>85.01</v>
      </c>
      <c r="O43" s="154">
        <f t="shared" si="1"/>
        <v>-1.0000000000005116E-2</v>
      </c>
      <c r="P43">
        <v>24.047170921068108</v>
      </c>
      <c r="Q43">
        <v>13.658393130219974</v>
      </c>
      <c r="R43">
        <v>5.1493941889189507</v>
      </c>
      <c r="S43">
        <v>25.756969768262557</v>
      </c>
      <c r="T43">
        <v>16.388071991530406</v>
      </c>
      <c r="U43" s="156">
        <f t="shared" si="2"/>
        <v>85</v>
      </c>
      <c r="V43" s="154">
        <f t="shared" si="3"/>
        <v>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80</v>
      </c>
      <c r="E44">
        <f>PPCL!P44</f>
        <v>0</v>
      </c>
      <c r="F44">
        <f t="shared" si="4"/>
        <v>285</v>
      </c>
      <c r="G44">
        <f t="shared" si="5"/>
        <v>80</v>
      </c>
      <c r="H44" s="154"/>
      <c r="I44">
        <f>BRPL_EOD!AI44+BRPL_EOD!AJ44</f>
        <v>22.63</v>
      </c>
      <c r="J44">
        <f>BYPL_EOD!AI44+BYPL_EOD!AJ44</f>
        <v>12.86</v>
      </c>
      <c r="K44">
        <f>MES_EOD!AI44+MES_EOD!AJ44</f>
        <v>4.8499999999999996</v>
      </c>
      <c r="L44">
        <f>NDMC_EOD!AI44+NDMC_EOD!AJ44</f>
        <v>24.24</v>
      </c>
      <c r="M44">
        <f>TPDDL_EOD!AI44+TPDDL_EOD!AJ44</f>
        <v>15.42</v>
      </c>
      <c r="N44">
        <f t="shared" si="0"/>
        <v>80</v>
      </c>
      <c r="O44" s="154">
        <f t="shared" si="1"/>
        <v>0</v>
      </c>
      <c r="P44">
        <v>22.63</v>
      </c>
      <c r="Q44">
        <v>12.86</v>
      </c>
      <c r="R44">
        <v>4.8499999999999996</v>
      </c>
      <c r="S44">
        <v>24.24</v>
      </c>
      <c r="T44">
        <v>15.42</v>
      </c>
      <c r="U44" s="156">
        <f t="shared" si="2"/>
        <v>80</v>
      </c>
      <c r="V44" s="154">
        <f t="shared" si="3"/>
        <v>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85</v>
      </c>
      <c r="E45">
        <f>PPCL!P45</f>
        <v>0</v>
      </c>
      <c r="F45">
        <f t="shared" si="4"/>
        <v>285</v>
      </c>
      <c r="G45">
        <f t="shared" si="5"/>
        <v>85</v>
      </c>
      <c r="H45" s="154"/>
      <c r="I45">
        <f>BRPL_EOD!AI45+BRPL_EOD!AJ45</f>
        <v>21.03</v>
      </c>
      <c r="J45">
        <f>BYPL_EOD!AI45+BYPL_EOD!AJ45</f>
        <v>11.95</v>
      </c>
      <c r="K45">
        <f>MES_EOD!AI45+MES_EOD!AJ45</f>
        <v>4.5</v>
      </c>
      <c r="L45">
        <f>NDMC_EOD!AI45+NDMC_EOD!AJ45</f>
        <v>22.52</v>
      </c>
      <c r="M45">
        <f>TPDDL_EOD!AI45+TPDDL_EOD!AJ45</f>
        <v>25</v>
      </c>
      <c r="N45">
        <f t="shared" si="0"/>
        <v>85</v>
      </c>
      <c r="O45" s="154">
        <f t="shared" si="1"/>
        <v>0</v>
      </c>
      <c r="P45">
        <v>21.03</v>
      </c>
      <c r="Q45">
        <v>11.95</v>
      </c>
      <c r="R45">
        <v>4.5</v>
      </c>
      <c r="S45">
        <v>22.52</v>
      </c>
      <c r="T45">
        <v>25</v>
      </c>
      <c r="U45" s="156">
        <f t="shared" si="2"/>
        <v>85</v>
      </c>
      <c r="V45" s="154">
        <f t="shared" si="3"/>
        <v>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21.03</v>
      </c>
      <c r="J46">
        <f>BYPL_EOD!AI46+BYPL_EOD!AJ46</f>
        <v>11.95</v>
      </c>
      <c r="K46">
        <f>MES_EOD!AI46+MES_EOD!AJ46</f>
        <v>4.5</v>
      </c>
      <c r="L46">
        <f>NDMC_EOD!AI46+NDMC_EOD!AJ46</f>
        <v>22.52</v>
      </c>
      <c r="M46">
        <f>TPDDL_EOD!AI46+TPDDL_EOD!AJ46</f>
        <v>25</v>
      </c>
      <c r="N46">
        <f t="shared" si="0"/>
        <v>85</v>
      </c>
      <c r="O46" s="154">
        <f t="shared" si="1"/>
        <v>0</v>
      </c>
      <c r="P46">
        <v>21.03</v>
      </c>
      <c r="Q46">
        <v>11.95</v>
      </c>
      <c r="R46">
        <v>4.5</v>
      </c>
      <c r="S46">
        <v>22.52</v>
      </c>
      <c r="T46">
        <v>25</v>
      </c>
      <c r="U46" s="156">
        <f t="shared" si="2"/>
        <v>85</v>
      </c>
      <c r="V46" s="154">
        <f t="shared" si="3"/>
        <v>0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24.05</v>
      </c>
      <c r="J47">
        <f>BYPL_EOD!AI47+BYPL_EOD!AJ47</f>
        <v>13.66</v>
      </c>
      <c r="K47">
        <f>MES_EOD!AI47+MES_EOD!AJ47</f>
        <v>5.15</v>
      </c>
      <c r="L47">
        <f>NDMC_EOD!AI47+NDMC_EOD!AJ47</f>
        <v>25.76</v>
      </c>
      <c r="M47">
        <f>TPDDL_EOD!AI47+TPDDL_EOD!AJ47</f>
        <v>16.39</v>
      </c>
      <c r="N47">
        <f t="shared" si="0"/>
        <v>85.01</v>
      </c>
      <c r="O47" s="154">
        <f t="shared" si="1"/>
        <v>-1.0000000000005116E-2</v>
      </c>
      <c r="P47">
        <v>24.047170921068108</v>
      </c>
      <c r="Q47">
        <v>13.658393130219974</v>
      </c>
      <c r="R47">
        <v>5.1493941889189507</v>
      </c>
      <c r="S47">
        <v>25.756969768262557</v>
      </c>
      <c r="T47">
        <v>16.388071991530406</v>
      </c>
      <c r="U47" s="156">
        <f t="shared" si="2"/>
        <v>85</v>
      </c>
      <c r="V47" s="154">
        <f t="shared" si="3"/>
        <v>0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25.76</v>
      </c>
      <c r="M48">
        <f>TPDDL_EOD!AI48+TPDDL_EOD!AJ48</f>
        <v>16.39</v>
      </c>
      <c r="N48">
        <f t="shared" si="0"/>
        <v>85.01</v>
      </c>
      <c r="O48" s="154">
        <f t="shared" si="1"/>
        <v>-1.0000000000005116E-2</v>
      </c>
      <c r="P48">
        <v>24.047170921068108</v>
      </c>
      <c r="Q48">
        <v>13.658393130219974</v>
      </c>
      <c r="R48">
        <v>5.1493941889189507</v>
      </c>
      <c r="S48">
        <v>25.756969768262557</v>
      </c>
      <c r="T48">
        <v>16.388071991530406</v>
      </c>
      <c r="U48" s="156">
        <f t="shared" si="2"/>
        <v>85</v>
      </c>
      <c r="V48" s="154">
        <f t="shared" si="3"/>
        <v>0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25.76</v>
      </c>
      <c r="M49">
        <f>TPDDL_EOD!AI49+TPDDL_EOD!AJ49</f>
        <v>16.39</v>
      </c>
      <c r="N49">
        <f t="shared" si="0"/>
        <v>85.01</v>
      </c>
      <c r="O49" s="154">
        <f t="shared" si="1"/>
        <v>-1.0000000000005116E-2</v>
      </c>
      <c r="P49">
        <v>24.047170921068108</v>
      </c>
      <c r="Q49">
        <v>13.658393130219974</v>
      </c>
      <c r="R49">
        <v>5.1493941889189507</v>
      </c>
      <c r="S49">
        <v>25.756969768262557</v>
      </c>
      <c r="T49">
        <v>16.388071991530406</v>
      </c>
      <c r="U49" s="156">
        <f t="shared" si="2"/>
        <v>85</v>
      </c>
      <c r="V49" s="154">
        <f t="shared" si="3"/>
        <v>0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80</v>
      </c>
      <c r="E50">
        <f>PPCL!P50</f>
        <v>0</v>
      </c>
      <c r="F50">
        <f t="shared" si="4"/>
        <v>285</v>
      </c>
      <c r="G50">
        <f t="shared" si="5"/>
        <v>80</v>
      </c>
      <c r="H50" s="154"/>
      <c r="I50">
        <f>BRPL_EOD!AI50+BRPL_EOD!AJ50</f>
        <v>22.63</v>
      </c>
      <c r="J50">
        <f>BYPL_EOD!AI50+BYPL_EOD!AJ50</f>
        <v>12.86</v>
      </c>
      <c r="K50">
        <f>MES_EOD!AI50+MES_EOD!AJ50</f>
        <v>4.8499999999999996</v>
      </c>
      <c r="L50">
        <f>NDMC_EOD!AI50+NDMC_EOD!AJ50</f>
        <v>24.24</v>
      </c>
      <c r="M50">
        <f>TPDDL_EOD!AI50+TPDDL_EOD!AJ50</f>
        <v>15.42</v>
      </c>
      <c r="N50">
        <f t="shared" si="0"/>
        <v>80</v>
      </c>
      <c r="O50" s="154">
        <f t="shared" si="1"/>
        <v>0</v>
      </c>
      <c r="P50">
        <v>22.63</v>
      </c>
      <c r="Q50">
        <v>12.86</v>
      </c>
      <c r="R50">
        <v>4.8499999999999996</v>
      </c>
      <c r="S50">
        <v>24.24</v>
      </c>
      <c r="T50">
        <v>15.42</v>
      </c>
      <c r="U50" s="156">
        <f t="shared" si="2"/>
        <v>80</v>
      </c>
      <c r="V50" s="154">
        <f t="shared" si="3"/>
        <v>0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25.76</v>
      </c>
      <c r="M51">
        <f>TPDDL_EOD!AI51+TPDDL_EOD!AJ51</f>
        <v>16.39</v>
      </c>
      <c r="N51">
        <f t="shared" si="0"/>
        <v>85.01</v>
      </c>
      <c r="O51" s="154">
        <f t="shared" si="1"/>
        <v>-1.0000000000005116E-2</v>
      </c>
      <c r="P51">
        <v>24.047170921068108</v>
      </c>
      <c r="Q51">
        <v>13.658393130219974</v>
      </c>
      <c r="R51">
        <v>5.1493941889189507</v>
      </c>
      <c r="S51">
        <v>25.756969768262557</v>
      </c>
      <c r="T51">
        <v>16.388071991530406</v>
      </c>
      <c r="U51" s="156">
        <f t="shared" si="2"/>
        <v>85</v>
      </c>
      <c r="V51" s="154">
        <f t="shared" si="3"/>
        <v>0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25.76</v>
      </c>
      <c r="M52">
        <f>TPDDL_EOD!AI52+TPDDL_EOD!AJ52</f>
        <v>16.39</v>
      </c>
      <c r="N52">
        <f t="shared" si="0"/>
        <v>85.01</v>
      </c>
      <c r="O52" s="154">
        <f t="shared" si="1"/>
        <v>-1.0000000000005116E-2</v>
      </c>
      <c r="P52">
        <v>24.047170921068108</v>
      </c>
      <c r="Q52">
        <v>13.658393130219974</v>
      </c>
      <c r="R52">
        <v>5.1493941889189507</v>
      </c>
      <c r="S52">
        <v>25.756969768262557</v>
      </c>
      <c r="T52">
        <v>16.388071991530406</v>
      </c>
      <c r="U52" s="156">
        <f t="shared" si="2"/>
        <v>85</v>
      </c>
      <c r="V52" s="154">
        <f t="shared" si="3"/>
        <v>0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15.77</v>
      </c>
      <c r="J53">
        <f>BYPL_EOD!AI53+BYPL_EOD!AJ53</f>
        <v>8.9600000000000009</v>
      </c>
      <c r="K53">
        <f>MES_EOD!AI53+MES_EOD!AJ53</f>
        <v>3.38</v>
      </c>
      <c r="L53">
        <f>NDMC_EOD!AI53+NDMC_EOD!AJ53</f>
        <v>16.89</v>
      </c>
      <c r="M53">
        <f>TPDDL_EOD!AI53+TPDDL_EOD!AJ53</f>
        <v>40</v>
      </c>
      <c r="N53">
        <f t="shared" si="0"/>
        <v>85</v>
      </c>
      <c r="O53" s="154">
        <f t="shared" si="1"/>
        <v>0</v>
      </c>
      <c r="P53">
        <v>15.77</v>
      </c>
      <c r="Q53">
        <v>8.9600000000000009</v>
      </c>
      <c r="R53">
        <v>3.38</v>
      </c>
      <c r="S53">
        <v>16.89</v>
      </c>
      <c r="T53">
        <v>40</v>
      </c>
      <c r="U53" s="156">
        <f t="shared" si="2"/>
        <v>85</v>
      </c>
      <c r="V53" s="154">
        <f t="shared" si="3"/>
        <v>0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15.77</v>
      </c>
      <c r="J54">
        <f>BYPL_EOD!AI54+BYPL_EOD!AJ54</f>
        <v>8.9600000000000009</v>
      </c>
      <c r="K54">
        <f>MES_EOD!AI54+MES_EOD!AJ54</f>
        <v>3.38</v>
      </c>
      <c r="L54">
        <f>NDMC_EOD!AI54+NDMC_EOD!AJ54</f>
        <v>16.89</v>
      </c>
      <c r="M54">
        <f>TPDDL_EOD!AI54+TPDDL_EOD!AJ54</f>
        <v>40</v>
      </c>
      <c r="N54">
        <f t="shared" si="0"/>
        <v>85</v>
      </c>
      <c r="O54" s="154">
        <f t="shared" si="1"/>
        <v>0</v>
      </c>
      <c r="P54">
        <v>15.77</v>
      </c>
      <c r="Q54">
        <v>8.9600000000000009</v>
      </c>
      <c r="R54">
        <v>3.38</v>
      </c>
      <c r="S54">
        <v>16.89</v>
      </c>
      <c r="T54">
        <v>40</v>
      </c>
      <c r="U54" s="156">
        <f t="shared" si="2"/>
        <v>85</v>
      </c>
      <c r="V54" s="154">
        <f t="shared" si="3"/>
        <v>0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25.75</v>
      </c>
      <c r="M55">
        <f>TPDDL_EOD!AI55+TPDDL_EOD!AJ55</f>
        <v>16.39</v>
      </c>
      <c r="N55">
        <f t="shared" si="0"/>
        <v>85</v>
      </c>
      <c r="O55" s="154">
        <f t="shared" si="1"/>
        <v>0</v>
      </c>
      <c r="P55">
        <v>24.05</v>
      </c>
      <c r="Q55">
        <v>13.66</v>
      </c>
      <c r="R55">
        <v>5.15</v>
      </c>
      <c r="S55">
        <v>25.75</v>
      </c>
      <c r="T55">
        <v>16.39</v>
      </c>
      <c r="U55" s="156">
        <f t="shared" si="2"/>
        <v>85</v>
      </c>
      <c r="V55" s="154">
        <f t="shared" si="3"/>
        <v>0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80</v>
      </c>
      <c r="E56">
        <f>PPCL!P56</f>
        <v>0</v>
      </c>
      <c r="F56">
        <f t="shared" si="4"/>
        <v>285</v>
      </c>
      <c r="G56">
        <f t="shared" si="5"/>
        <v>80</v>
      </c>
      <c r="H56" s="154"/>
      <c r="I56">
        <f>BRPL_EOD!AI56+BRPL_EOD!AJ56</f>
        <v>22.63</v>
      </c>
      <c r="J56">
        <f>BYPL_EOD!AI56+BYPL_EOD!AJ56</f>
        <v>12.86</v>
      </c>
      <c r="K56">
        <f>MES_EOD!AI56+MES_EOD!AJ56</f>
        <v>4.8499999999999996</v>
      </c>
      <c r="L56">
        <f>NDMC_EOD!AI56+NDMC_EOD!AJ56</f>
        <v>24.24</v>
      </c>
      <c r="M56">
        <f>TPDDL_EOD!AI56+TPDDL_EOD!AJ56</f>
        <v>15.42</v>
      </c>
      <c r="N56">
        <f t="shared" si="0"/>
        <v>80</v>
      </c>
      <c r="O56" s="154">
        <f t="shared" si="1"/>
        <v>0</v>
      </c>
      <c r="P56">
        <v>22.63</v>
      </c>
      <c r="Q56">
        <v>12.86</v>
      </c>
      <c r="R56">
        <v>4.8499999999999996</v>
      </c>
      <c r="S56">
        <v>24.24</v>
      </c>
      <c r="T56">
        <v>15.42</v>
      </c>
      <c r="U56" s="156">
        <f t="shared" si="2"/>
        <v>80</v>
      </c>
      <c r="V56" s="154">
        <f t="shared" si="3"/>
        <v>0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25.75</v>
      </c>
      <c r="M57">
        <f>TPDDL_EOD!AI57+TPDDL_EOD!AJ57</f>
        <v>16.39</v>
      </c>
      <c r="N57">
        <f t="shared" si="0"/>
        <v>85</v>
      </c>
      <c r="O57" s="154">
        <f t="shared" si="1"/>
        <v>0</v>
      </c>
      <c r="P57">
        <v>24.05</v>
      </c>
      <c r="Q57">
        <v>13.66</v>
      </c>
      <c r="R57">
        <v>5.15</v>
      </c>
      <c r="S57">
        <v>25.75</v>
      </c>
      <c r="T57">
        <v>16.39</v>
      </c>
      <c r="U57" s="156">
        <f t="shared" si="2"/>
        <v>85</v>
      </c>
      <c r="V57" s="154">
        <f t="shared" si="3"/>
        <v>0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25.75</v>
      </c>
      <c r="M58">
        <f>TPDDL_EOD!AI58+TPDDL_EOD!AJ58</f>
        <v>16.39</v>
      </c>
      <c r="N58">
        <f t="shared" si="0"/>
        <v>85</v>
      </c>
      <c r="O58" s="154">
        <f t="shared" si="1"/>
        <v>0</v>
      </c>
      <c r="P58">
        <v>24.05</v>
      </c>
      <c r="Q58">
        <v>13.66</v>
      </c>
      <c r="R58">
        <v>5.15</v>
      </c>
      <c r="S58">
        <v>25.75</v>
      </c>
      <c r="T58">
        <v>16.39</v>
      </c>
      <c r="U58" s="156">
        <f t="shared" si="2"/>
        <v>85</v>
      </c>
      <c r="V58" s="154">
        <f t="shared" si="3"/>
        <v>0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25.75</v>
      </c>
      <c r="M59">
        <f>TPDDL_EOD!AI59+TPDDL_EOD!AJ59</f>
        <v>16.39</v>
      </c>
      <c r="N59">
        <f t="shared" si="0"/>
        <v>85</v>
      </c>
      <c r="O59" s="154">
        <f t="shared" si="1"/>
        <v>0</v>
      </c>
      <c r="P59">
        <v>24.05</v>
      </c>
      <c r="Q59">
        <v>13.66</v>
      </c>
      <c r="R59">
        <v>5.15</v>
      </c>
      <c r="S59">
        <v>25.75</v>
      </c>
      <c r="T59">
        <v>16.39</v>
      </c>
      <c r="U59" s="156">
        <f t="shared" si="2"/>
        <v>85</v>
      </c>
      <c r="V59" s="154">
        <f t="shared" si="3"/>
        <v>0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25.75</v>
      </c>
      <c r="M60">
        <f>TPDDL_EOD!AI60+TPDDL_EOD!AJ60</f>
        <v>16.39</v>
      </c>
      <c r="N60">
        <f t="shared" si="0"/>
        <v>85</v>
      </c>
      <c r="O60" s="154">
        <f t="shared" si="1"/>
        <v>0</v>
      </c>
      <c r="P60">
        <v>24.05</v>
      </c>
      <c r="Q60">
        <v>13.66</v>
      </c>
      <c r="R60">
        <v>5.15</v>
      </c>
      <c r="S60">
        <v>25.75</v>
      </c>
      <c r="T60">
        <v>16.39</v>
      </c>
      <c r="U60" s="156">
        <f t="shared" si="2"/>
        <v>85</v>
      </c>
      <c r="V60" s="154">
        <f t="shared" si="3"/>
        <v>0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24.05</v>
      </c>
      <c r="J61">
        <f>BYPL_EOD!AI61+BYPL_EOD!AJ61</f>
        <v>13.66</v>
      </c>
      <c r="K61">
        <f>MES_EOD!AI61+MES_EOD!AJ61</f>
        <v>5.15</v>
      </c>
      <c r="L61">
        <f>NDMC_EOD!AI61+NDMC_EOD!AJ61</f>
        <v>25.75</v>
      </c>
      <c r="M61">
        <f>TPDDL_EOD!AI61+TPDDL_EOD!AJ61</f>
        <v>16.39</v>
      </c>
      <c r="N61">
        <f t="shared" si="0"/>
        <v>85</v>
      </c>
      <c r="O61" s="154">
        <f t="shared" si="1"/>
        <v>0</v>
      </c>
      <c r="P61">
        <v>24.05</v>
      </c>
      <c r="Q61">
        <v>13.66</v>
      </c>
      <c r="R61">
        <v>5.15</v>
      </c>
      <c r="S61">
        <v>25.75</v>
      </c>
      <c r="T61">
        <v>16.39</v>
      </c>
      <c r="U61" s="156">
        <f t="shared" si="2"/>
        <v>85</v>
      </c>
      <c r="V61" s="154">
        <f t="shared" si="3"/>
        <v>0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80</v>
      </c>
      <c r="E62">
        <f>PPCL!P62</f>
        <v>0</v>
      </c>
      <c r="F62">
        <f t="shared" si="4"/>
        <v>285</v>
      </c>
      <c r="G62">
        <f t="shared" si="5"/>
        <v>80</v>
      </c>
      <c r="H62" s="154"/>
      <c r="I62">
        <f>BRPL_EOD!AI62+BRPL_EOD!AJ62</f>
        <v>22.63</v>
      </c>
      <c r="J62">
        <f>BYPL_EOD!AI62+BYPL_EOD!AJ62</f>
        <v>12.86</v>
      </c>
      <c r="K62">
        <f>MES_EOD!AI62+MES_EOD!AJ62</f>
        <v>4.8499999999999996</v>
      </c>
      <c r="L62">
        <f>NDMC_EOD!AI62+NDMC_EOD!AJ62</f>
        <v>24.24</v>
      </c>
      <c r="M62">
        <f>TPDDL_EOD!AI62+TPDDL_EOD!AJ62</f>
        <v>15.42</v>
      </c>
      <c r="N62">
        <f t="shared" si="0"/>
        <v>80</v>
      </c>
      <c r="O62" s="154">
        <f t="shared" si="1"/>
        <v>0</v>
      </c>
      <c r="P62">
        <v>22.63</v>
      </c>
      <c r="Q62">
        <v>12.86</v>
      </c>
      <c r="R62">
        <v>4.8499999999999996</v>
      </c>
      <c r="S62">
        <v>24.24</v>
      </c>
      <c r="T62">
        <v>15.42</v>
      </c>
      <c r="U62" s="156">
        <f t="shared" si="2"/>
        <v>80</v>
      </c>
      <c r="V62" s="154">
        <f t="shared" si="3"/>
        <v>0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25.75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P63">
        <v>24.05</v>
      </c>
      <c r="Q63">
        <v>13.66</v>
      </c>
      <c r="R63">
        <v>5.15</v>
      </c>
      <c r="S63">
        <v>25.75</v>
      </c>
      <c r="T63">
        <v>16.39</v>
      </c>
      <c r="U63" s="156">
        <f t="shared" si="2"/>
        <v>85</v>
      </c>
      <c r="V63" s="154">
        <f t="shared" si="3"/>
        <v>0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24.05</v>
      </c>
      <c r="J64">
        <f>BYPL_EOD!AI64+BYPL_EOD!AJ64</f>
        <v>13.66</v>
      </c>
      <c r="K64">
        <f>MES_EOD!AI64+MES_EOD!AJ64</f>
        <v>5.15</v>
      </c>
      <c r="L64">
        <f>NDMC_EOD!AI64+NDMC_EOD!AJ64</f>
        <v>25.75</v>
      </c>
      <c r="M64">
        <f>TPDDL_EOD!AI64+TPDDL_EOD!AJ64</f>
        <v>16.39</v>
      </c>
      <c r="N64">
        <f t="shared" si="0"/>
        <v>85</v>
      </c>
      <c r="O64" s="154">
        <f t="shared" si="1"/>
        <v>0</v>
      </c>
      <c r="P64">
        <v>24.05</v>
      </c>
      <c r="Q64">
        <v>13.66</v>
      </c>
      <c r="R64">
        <v>5.15</v>
      </c>
      <c r="S64">
        <v>25.75</v>
      </c>
      <c r="T64">
        <v>16.39</v>
      </c>
      <c r="U64" s="156">
        <f t="shared" si="2"/>
        <v>85</v>
      </c>
      <c r="V64" s="154">
        <f t="shared" si="3"/>
        <v>0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24.05</v>
      </c>
      <c r="J65">
        <f>BYPL_EOD!AI65+BYPL_EOD!AJ65</f>
        <v>13.66</v>
      </c>
      <c r="K65">
        <f>MES_EOD!AI65+MES_EOD!AJ65</f>
        <v>5.15</v>
      </c>
      <c r="L65">
        <f>NDMC_EOD!AI65+NDMC_EOD!AJ65</f>
        <v>25.75</v>
      </c>
      <c r="M65">
        <f>TPDDL_EOD!AI65+TPDDL_EOD!AJ65</f>
        <v>16.39</v>
      </c>
      <c r="N65">
        <f t="shared" si="0"/>
        <v>85</v>
      </c>
      <c r="O65" s="154">
        <f t="shared" si="1"/>
        <v>0</v>
      </c>
      <c r="P65">
        <v>24.05</v>
      </c>
      <c r="Q65">
        <v>13.66</v>
      </c>
      <c r="R65">
        <v>5.15</v>
      </c>
      <c r="S65">
        <v>25.75</v>
      </c>
      <c r="T65">
        <v>16.39</v>
      </c>
      <c r="U65" s="156">
        <f t="shared" si="2"/>
        <v>85</v>
      </c>
      <c r="V65" s="154">
        <f t="shared" si="3"/>
        <v>0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24.05</v>
      </c>
      <c r="J66">
        <f>BYPL_EOD!AI66+BYPL_EOD!AJ66</f>
        <v>13.66</v>
      </c>
      <c r="K66">
        <f>MES_EOD!AI66+MES_EOD!AJ66</f>
        <v>5.15</v>
      </c>
      <c r="L66">
        <f>NDMC_EOD!AI66+NDMC_EOD!AJ66</f>
        <v>25.75</v>
      </c>
      <c r="M66">
        <f>TPDDL_EOD!AI66+TPDDL_EOD!AJ66</f>
        <v>16.39</v>
      </c>
      <c r="N66">
        <f t="shared" si="0"/>
        <v>85</v>
      </c>
      <c r="O66" s="154">
        <f t="shared" si="1"/>
        <v>0</v>
      </c>
      <c r="P66">
        <v>24.05</v>
      </c>
      <c r="Q66">
        <v>13.66</v>
      </c>
      <c r="R66">
        <v>5.15</v>
      </c>
      <c r="S66">
        <v>25.75</v>
      </c>
      <c r="T66">
        <v>16.39</v>
      </c>
      <c r="U66" s="156">
        <f t="shared" si="2"/>
        <v>85</v>
      </c>
      <c r="V66" s="154">
        <f t="shared" si="3"/>
        <v>0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24.05</v>
      </c>
      <c r="J67">
        <f>BYPL_EOD!AI67+BYPL_EOD!AJ67</f>
        <v>13.66</v>
      </c>
      <c r="K67">
        <f>MES_EOD!AI67+MES_EOD!AJ67</f>
        <v>5.15</v>
      </c>
      <c r="L67">
        <f>NDMC_EOD!AI67+NDMC_EOD!AJ67</f>
        <v>25.75</v>
      </c>
      <c r="M67">
        <f>TPDDL_EOD!AI67+TPDDL_EOD!AJ67</f>
        <v>16.39</v>
      </c>
      <c r="N67">
        <f t="shared" ref="N67:N98" si="6">SUM(I67:M67)</f>
        <v>85</v>
      </c>
      <c r="O67" s="154">
        <f t="shared" ref="O67:O98" si="7">G67-N67</f>
        <v>0</v>
      </c>
      <c r="P67">
        <v>24.05</v>
      </c>
      <c r="Q67">
        <v>13.66</v>
      </c>
      <c r="R67">
        <v>5.15</v>
      </c>
      <c r="S67">
        <v>25.75</v>
      </c>
      <c r="T67">
        <v>16.39</v>
      </c>
      <c r="U67" s="156">
        <f t="shared" ref="U67:U98" si="8">SUM(P67:T67)</f>
        <v>85</v>
      </c>
      <c r="V67" s="154">
        <f t="shared" ref="V67:V99" si="9">G67-U67</f>
        <v>0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80</v>
      </c>
      <c r="E68">
        <f>PPCL!P68</f>
        <v>0</v>
      </c>
      <c r="F68">
        <f t="shared" ref="F68:F98" si="10">B68+C68</f>
        <v>285</v>
      </c>
      <c r="G68">
        <f t="shared" ref="G68:G98" si="11">D68+E68</f>
        <v>80</v>
      </c>
      <c r="H68" s="154"/>
      <c r="I68">
        <f>BRPL_EOD!AI68+BRPL_EOD!AJ68</f>
        <v>22.63</v>
      </c>
      <c r="J68">
        <f>BYPL_EOD!AI68+BYPL_EOD!AJ68</f>
        <v>12.86</v>
      </c>
      <c r="K68">
        <f>MES_EOD!AI68+MES_EOD!AJ68</f>
        <v>4.8499999999999996</v>
      </c>
      <c r="L68">
        <f>NDMC_EOD!AI68+NDMC_EOD!AJ68</f>
        <v>24.24</v>
      </c>
      <c r="M68">
        <f>TPDDL_EOD!AI68+TPDDL_EOD!AJ68</f>
        <v>15.42</v>
      </c>
      <c r="N68">
        <f t="shared" si="6"/>
        <v>80</v>
      </c>
      <c r="O68" s="154">
        <f t="shared" si="7"/>
        <v>0</v>
      </c>
      <c r="P68">
        <v>22.63</v>
      </c>
      <c r="Q68">
        <v>12.86</v>
      </c>
      <c r="R68">
        <v>4.8499999999999996</v>
      </c>
      <c r="S68">
        <v>24.24</v>
      </c>
      <c r="T68">
        <v>15.42</v>
      </c>
      <c r="U68" s="156">
        <f t="shared" si="8"/>
        <v>80</v>
      </c>
      <c r="V68" s="154">
        <f t="shared" si="9"/>
        <v>0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25.75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P69">
        <v>24.05</v>
      </c>
      <c r="Q69">
        <v>13.66</v>
      </c>
      <c r="R69">
        <v>5.15</v>
      </c>
      <c r="S69">
        <v>25.75</v>
      </c>
      <c r="T69">
        <v>16.39</v>
      </c>
      <c r="U69" s="156">
        <f t="shared" si="8"/>
        <v>85</v>
      </c>
      <c r="V69" s="154">
        <f t="shared" si="9"/>
        <v>0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24.05</v>
      </c>
      <c r="J70">
        <f>BYPL_EOD!AI70+BYPL_EOD!AJ70</f>
        <v>13.66</v>
      </c>
      <c r="K70">
        <f>MES_EOD!AI70+MES_EOD!AJ70</f>
        <v>5.15</v>
      </c>
      <c r="L70">
        <f>NDMC_EOD!AI70+NDMC_EOD!AJ70</f>
        <v>25.75</v>
      </c>
      <c r="M70">
        <f>TPDDL_EOD!AI70+TPDDL_EOD!AJ70</f>
        <v>16.39</v>
      </c>
      <c r="N70">
        <f t="shared" si="6"/>
        <v>85</v>
      </c>
      <c r="O70" s="154">
        <f t="shared" si="7"/>
        <v>0</v>
      </c>
      <c r="P70">
        <v>24.05</v>
      </c>
      <c r="Q70">
        <v>13.66</v>
      </c>
      <c r="R70">
        <v>5.15</v>
      </c>
      <c r="S70">
        <v>25.75</v>
      </c>
      <c r="T70">
        <v>16.39</v>
      </c>
      <c r="U70" s="156">
        <f t="shared" si="8"/>
        <v>85</v>
      </c>
      <c r="V70" s="154">
        <f t="shared" si="9"/>
        <v>0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25.75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P71">
        <v>24.05</v>
      </c>
      <c r="Q71">
        <v>13.66</v>
      </c>
      <c r="R71">
        <v>5.15</v>
      </c>
      <c r="S71">
        <v>25.75</v>
      </c>
      <c r="T71">
        <v>16.39</v>
      </c>
      <c r="U71" s="156">
        <f t="shared" si="8"/>
        <v>85</v>
      </c>
      <c r="V71" s="154">
        <f t="shared" si="9"/>
        <v>0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25.75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P72">
        <v>24.05</v>
      </c>
      <c r="Q72">
        <v>13.66</v>
      </c>
      <c r="R72">
        <v>5.15</v>
      </c>
      <c r="S72">
        <v>25.75</v>
      </c>
      <c r="T72">
        <v>16.39</v>
      </c>
      <c r="U72" s="156">
        <f t="shared" si="8"/>
        <v>85</v>
      </c>
      <c r="V72" s="154">
        <f t="shared" si="9"/>
        <v>0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25.75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P73">
        <v>24.05</v>
      </c>
      <c r="Q73">
        <v>13.66</v>
      </c>
      <c r="R73">
        <v>5.15</v>
      </c>
      <c r="S73">
        <v>25.75</v>
      </c>
      <c r="T73">
        <v>16.39</v>
      </c>
      <c r="U73" s="156">
        <f t="shared" si="8"/>
        <v>85</v>
      </c>
      <c r="V73" s="154">
        <f t="shared" si="9"/>
        <v>0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25.75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P74">
        <v>24.05</v>
      </c>
      <c r="Q74">
        <v>13.66</v>
      </c>
      <c r="R74">
        <v>5.15</v>
      </c>
      <c r="S74">
        <v>25.75</v>
      </c>
      <c r="T74">
        <v>16.39</v>
      </c>
      <c r="U74" s="156">
        <f t="shared" si="8"/>
        <v>85</v>
      </c>
      <c r="V74" s="154">
        <f t="shared" si="9"/>
        <v>0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25.75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P75">
        <v>24.05</v>
      </c>
      <c r="Q75">
        <v>13.66</v>
      </c>
      <c r="R75">
        <v>5.15</v>
      </c>
      <c r="S75">
        <v>25.75</v>
      </c>
      <c r="T75">
        <v>16.39</v>
      </c>
      <c r="U75" s="156">
        <f t="shared" si="8"/>
        <v>85</v>
      </c>
      <c r="V75" s="154">
        <f t="shared" si="9"/>
        <v>0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24.05</v>
      </c>
      <c r="J76">
        <f>BYPL_EOD!AI76+BYPL_EOD!AJ76</f>
        <v>13.66</v>
      </c>
      <c r="K76">
        <f>MES_EOD!AI76+MES_EOD!AJ76</f>
        <v>5.15</v>
      </c>
      <c r="L76">
        <f>NDMC_EOD!AI76+NDMC_EOD!AJ76</f>
        <v>25.75</v>
      </c>
      <c r="M76">
        <f>TPDDL_EOD!AI76+TPDDL_EOD!AJ76</f>
        <v>16.39</v>
      </c>
      <c r="N76">
        <f t="shared" si="6"/>
        <v>85</v>
      </c>
      <c r="O76" s="154">
        <f t="shared" si="7"/>
        <v>0</v>
      </c>
      <c r="P76">
        <v>24.05</v>
      </c>
      <c r="Q76">
        <v>13.66</v>
      </c>
      <c r="R76">
        <v>5.15</v>
      </c>
      <c r="S76">
        <v>25.75</v>
      </c>
      <c r="T76">
        <v>16.39</v>
      </c>
      <c r="U76" s="156">
        <f t="shared" si="8"/>
        <v>85</v>
      </c>
      <c r="V76" s="154">
        <f t="shared" si="9"/>
        <v>0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25.75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P77">
        <v>24.05</v>
      </c>
      <c r="Q77">
        <v>13.66</v>
      </c>
      <c r="R77">
        <v>5.15</v>
      </c>
      <c r="S77">
        <v>25.75</v>
      </c>
      <c r="T77">
        <v>16.39</v>
      </c>
      <c r="U77" s="156">
        <f t="shared" si="8"/>
        <v>85</v>
      </c>
      <c r="V77" s="154">
        <f t="shared" si="9"/>
        <v>0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25.75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P78">
        <v>24.05</v>
      </c>
      <c r="Q78">
        <v>13.66</v>
      </c>
      <c r="R78">
        <v>5.15</v>
      </c>
      <c r="S78">
        <v>25.75</v>
      </c>
      <c r="T78">
        <v>16.39</v>
      </c>
      <c r="U78" s="156">
        <f t="shared" si="8"/>
        <v>85</v>
      </c>
      <c r="V78" s="154">
        <f t="shared" si="9"/>
        <v>0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25.75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P79">
        <v>24.05</v>
      </c>
      <c r="Q79">
        <v>13.66</v>
      </c>
      <c r="R79">
        <v>5.15</v>
      </c>
      <c r="S79">
        <v>25.75</v>
      </c>
      <c r="T79">
        <v>16.39</v>
      </c>
      <c r="U79" s="156">
        <f t="shared" si="8"/>
        <v>85</v>
      </c>
      <c r="V79" s="154">
        <f t="shared" si="9"/>
        <v>0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25.75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P80">
        <v>24.05</v>
      </c>
      <c r="Q80">
        <v>13.66</v>
      </c>
      <c r="R80">
        <v>5.15</v>
      </c>
      <c r="S80">
        <v>25.75</v>
      </c>
      <c r="T80">
        <v>16.39</v>
      </c>
      <c r="U80" s="156">
        <f t="shared" si="8"/>
        <v>85</v>
      </c>
      <c r="V80" s="154">
        <f t="shared" si="9"/>
        <v>0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285</v>
      </c>
      <c r="G81">
        <f t="shared" si="11"/>
        <v>85</v>
      </c>
      <c r="H81" s="154"/>
      <c r="I81">
        <f>BRPL_EOD!AI81+BRPL_EOD!AJ81</f>
        <v>24.05</v>
      </c>
      <c r="J81">
        <f>BYPL_EOD!AI81+BYPL_EOD!AJ81</f>
        <v>13.66</v>
      </c>
      <c r="K81">
        <f>MES_EOD!AI81+MES_EOD!AJ81</f>
        <v>5.15</v>
      </c>
      <c r="L81">
        <f>NDMC_EOD!AI81+NDMC_EOD!AJ81</f>
        <v>25.75</v>
      </c>
      <c r="M81">
        <f>TPDDL_EOD!AI81+TPDDL_EOD!AJ81</f>
        <v>16.39</v>
      </c>
      <c r="N81">
        <f t="shared" si="6"/>
        <v>85</v>
      </c>
      <c r="O81" s="154">
        <f t="shared" si="7"/>
        <v>0</v>
      </c>
      <c r="P81">
        <v>24.05</v>
      </c>
      <c r="Q81">
        <v>13.66</v>
      </c>
      <c r="R81">
        <v>5.15</v>
      </c>
      <c r="S81">
        <v>25.75</v>
      </c>
      <c r="T81">
        <v>16.39</v>
      </c>
      <c r="U81" s="156">
        <f t="shared" si="8"/>
        <v>85</v>
      </c>
      <c r="V81" s="154">
        <f t="shared" si="9"/>
        <v>0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25.75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P82">
        <v>24.05</v>
      </c>
      <c r="Q82">
        <v>13.66</v>
      </c>
      <c r="R82">
        <v>5.15</v>
      </c>
      <c r="S82">
        <v>25.75</v>
      </c>
      <c r="T82">
        <v>16.39</v>
      </c>
      <c r="U82" s="156">
        <f t="shared" si="8"/>
        <v>85</v>
      </c>
      <c r="V82" s="154">
        <f t="shared" si="9"/>
        <v>0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25.75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P83">
        <v>24.05</v>
      </c>
      <c r="Q83">
        <v>13.66</v>
      </c>
      <c r="R83">
        <v>5.15</v>
      </c>
      <c r="S83">
        <v>25.75</v>
      </c>
      <c r="T83">
        <v>16.39</v>
      </c>
      <c r="U83" s="156">
        <f t="shared" si="8"/>
        <v>85</v>
      </c>
      <c r="V83" s="154">
        <f t="shared" si="9"/>
        <v>0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25.75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P84">
        <v>24.05</v>
      </c>
      <c r="Q84">
        <v>13.66</v>
      </c>
      <c r="R84">
        <v>5.15</v>
      </c>
      <c r="S84">
        <v>25.75</v>
      </c>
      <c r="T84">
        <v>16.39</v>
      </c>
      <c r="U84" s="156">
        <f t="shared" si="8"/>
        <v>85</v>
      </c>
      <c r="V84" s="154">
        <f t="shared" si="9"/>
        <v>0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25.75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P85">
        <v>24.05</v>
      </c>
      <c r="Q85">
        <v>13.66</v>
      </c>
      <c r="R85">
        <v>5.15</v>
      </c>
      <c r="S85">
        <v>25.75</v>
      </c>
      <c r="T85">
        <v>16.39</v>
      </c>
      <c r="U85" s="156">
        <f t="shared" si="8"/>
        <v>85</v>
      </c>
      <c r="V85" s="154">
        <f t="shared" si="9"/>
        <v>0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25.75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P86">
        <v>24.05</v>
      </c>
      <c r="Q86">
        <v>13.66</v>
      </c>
      <c r="R86">
        <v>5.15</v>
      </c>
      <c r="S86">
        <v>25.75</v>
      </c>
      <c r="T86">
        <v>16.39</v>
      </c>
      <c r="U86" s="156">
        <f t="shared" si="8"/>
        <v>85</v>
      </c>
      <c r="V86" s="154">
        <f t="shared" si="9"/>
        <v>0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285</v>
      </c>
      <c r="G87">
        <f t="shared" si="11"/>
        <v>85</v>
      </c>
      <c r="H87" s="154"/>
      <c r="I87">
        <f>BRPL_EOD!AI87+BRPL_EOD!AJ87</f>
        <v>24.05</v>
      </c>
      <c r="J87">
        <f>BYPL_EOD!AI87+BYPL_EOD!AJ87</f>
        <v>13.66</v>
      </c>
      <c r="K87">
        <f>MES_EOD!AI87+MES_EOD!AJ87</f>
        <v>5.15</v>
      </c>
      <c r="L87">
        <f>NDMC_EOD!AI87+NDMC_EOD!AJ87</f>
        <v>25.75</v>
      </c>
      <c r="M87">
        <f>TPDDL_EOD!AI87+TPDDL_EOD!AJ87</f>
        <v>16.39</v>
      </c>
      <c r="N87">
        <f t="shared" si="6"/>
        <v>85</v>
      </c>
      <c r="O87" s="154">
        <f t="shared" si="7"/>
        <v>0</v>
      </c>
      <c r="P87">
        <v>24.05</v>
      </c>
      <c r="Q87">
        <v>13.66</v>
      </c>
      <c r="R87">
        <v>5.15</v>
      </c>
      <c r="S87">
        <v>25.75</v>
      </c>
      <c r="T87">
        <v>16.39</v>
      </c>
      <c r="U87" s="156">
        <f t="shared" si="8"/>
        <v>85</v>
      </c>
      <c r="V87" s="154">
        <f t="shared" si="9"/>
        <v>0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25.75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P88">
        <v>24.05</v>
      </c>
      <c r="Q88">
        <v>13.66</v>
      </c>
      <c r="R88">
        <v>5.15</v>
      </c>
      <c r="S88">
        <v>25.75</v>
      </c>
      <c r="T88">
        <v>16.39</v>
      </c>
      <c r="U88" s="156">
        <f t="shared" si="8"/>
        <v>85</v>
      </c>
      <c r="V88" s="154">
        <f t="shared" si="9"/>
        <v>0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25.75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P89">
        <v>24.05</v>
      </c>
      <c r="Q89">
        <v>13.66</v>
      </c>
      <c r="R89">
        <v>5.15</v>
      </c>
      <c r="S89">
        <v>25.75</v>
      </c>
      <c r="T89">
        <v>16.39</v>
      </c>
      <c r="U89" s="156">
        <f t="shared" si="8"/>
        <v>85</v>
      </c>
      <c r="V89" s="154">
        <f t="shared" si="9"/>
        <v>0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25.75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P90">
        <v>24.05</v>
      </c>
      <c r="Q90">
        <v>13.66</v>
      </c>
      <c r="R90">
        <v>5.15</v>
      </c>
      <c r="S90">
        <v>25.75</v>
      </c>
      <c r="T90">
        <v>16.39</v>
      </c>
      <c r="U90" s="156">
        <f t="shared" si="8"/>
        <v>85</v>
      </c>
      <c r="V90" s="154">
        <f t="shared" si="9"/>
        <v>0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25.75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P91">
        <v>24.05</v>
      </c>
      <c r="Q91">
        <v>13.66</v>
      </c>
      <c r="R91">
        <v>5.15</v>
      </c>
      <c r="S91">
        <v>25.75</v>
      </c>
      <c r="T91">
        <v>16.39</v>
      </c>
      <c r="U91" s="156">
        <f t="shared" si="8"/>
        <v>85</v>
      </c>
      <c r="V91" s="154">
        <f t="shared" si="9"/>
        <v>0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25.75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P92">
        <v>24.05</v>
      </c>
      <c r="Q92">
        <v>13.66</v>
      </c>
      <c r="R92">
        <v>5.15</v>
      </c>
      <c r="S92">
        <v>25.75</v>
      </c>
      <c r="T92">
        <v>16.39</v>
      </c>
      <c r="U92" s="156">
        <f t="shared" si="8"/>
        <v>85</v>
      </c>
      <c r="V92" s="154">
        <f t="shared" si="9"/>
        <v>0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285</v>
      </c>
      <c r="G93">
        <f t="shared" si="11"/>
        <v>85</v>
      </c>
      <c r="H93" s="154"/>
      <c r="I93">
        <f>BRPL_EOD!AI93+BRPL_EOD!AJ93</f>
        <v>24.05</v>
      </c>
      <c r="J93">
        <f>BYPL_EOD!AI93+BYPL_EOD!AJ93</f>
        <v>13.66</v>
      </c>
      <c r="K93">
        <f>MES_EOD!AI93+MES_EOD!AJ93</f>
        <v>5.15</v>
      </c>
      <c r="L93">
        <f>NDMC_EOD!AI93+NDMC_EOD!AJ93</f>
        <v>25.75</v>
      </c>
      <c r="M93">
        <f>TPDDL_EOD!AI93+TPDDL_EOD!AJ93</f>
        <v>16.39</v>
      </c>
      <c r="N93">
        <f t="shared" si="6"/>
        <v>85</v>
      </c>
      <c r="O93" s="154">
        <f t="shared" si="7"/>
        <v>0</v>
      </c>
      <c r="P93">
        <v>24.05</v>
      </c>
      <c r="Q93">
        <v>13.66</v>
      </c>
      <c r="R93">
        <v>5.15</v>
      </c>
      <c r="S93">
        <v>25.75</v>
      </c>
      <c r="T93">
        <v>16.39</v>
      </c>
      <c r="U93" s="156">
        <f t="shared" si="8"/>
        <v>85</v>
      </c>
      <c r="V93" s="154">
        <f t="shared" si="9"/>
        <v>0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25.75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P94">
        <v>24.05</v>
      </c>
      <c r="Q94">
        <v>13.66</v>
      </c>
      <c r="R94">
        <v>5.15</v>
      </c>
      <c r="S94">
        <v>25.75</v>
      </c>
      <c r="T94">
        <v>16.39</v>
      </c>
      <c r="U94" s="156">
        <f t="shared" si="8"/>
        <v>85</v>
      </c>
      <c r="V94" s="154">
        <f t="shared" si="9"/>
        <v>0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25.75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P95">
        <v>24.05</v>
      </c>
      <c r="Q95">
        <v>13.66</v>
      </c>
      <c r="R95">
        <v>5.15</v>
      </c>
      <c r="S95">
        <v>25.75</v>
      </c>
      <c r="T95">
        <v>16.39</v>
      </c>
      <c r="U95" s="156">
        <f t="shared" si="8"/>
        <v>85</v>
      </c>
      <c r="V95" s="154">
        <f t="shared" si="9"/>
        <v>0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25.75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P96">
        <v>24.05</v>
      </c>
      <c r="Q96">
        <v>13.66</v>
      </c>
      <c r="R96">
        <v>5.15</v>
      </c>
      <c r="S96">
        <v>25.75</v>
      </c>
      <c r="T96">
        <v>16.39</v>
      </c>
      <c r="U96" s="156">
        <f t="shared" si="8"/>
        <v>85</v>
      </c>
      <c r="V96" s="154">
        <f t="shared" si="9"/>
        <v>0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25.75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P97">
        <v>24.05</v>
      </c>
      <c r="Q97">
        <v>13.66</v>
      </c>
      <c r="R97">
        <v>5.15</v>
      </c>
      <c r="S97">
        <v>25.75</v>
      </c>
      <c r="T97">
        <v>16.39</v>
      </c>
      <c r="U97" s="156">
        <f t="shared" si="8"/>
        <v>85</v>
      </c>
      <c r="V97" s="154">
        <f t="shared" si="9"/>
        <v>0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25.75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P98">
        <v>24.05</v>
      </c>
      <c r="Q98">
        <v>13.66</v>
      </c>
      <c r="R98">
        <v>5.15</v>
      </c>
      <c r="S98">
        <v>25.75</v>
      </c>
      <c r="T98">
        <v>16.39</v>
      </c>
      <c r="U98" s="156">
        <f t="shared" si="8"/>
        <v>85</v>
      </c>
      <c r="V98" s="154">
        <f t="shared" si="9"/>
        <v>0</v>
      </c>
    </row>
    <row r="99" spans="1:22">
      <c r="A99" s="156" t="s">
        <v>350</v>
      </c>
      <c r="B99" s="156">
        <f>SUM(B3:B98)/4000</f>
        <v>6.2519999999999998</v>
      </c>
      <c r="C99" s="156">
        <f t="shared" ref="C99:U99" si="12">SUM(C3:C98)/4000</f>
        <v>0</v>
      </c>
      <c r="D99" s="156">
        <f t="shared" si="12"/>
        <v>1.52</v>
      </c>
      <c r="E99" s="156">
        <f t="shared" si="12"/>
        <v>0</v>
      </c>
      <c r="F99" s="156">
        <f t="shared" si="12"/>
        <v>6.2519999999999998</v>
      </c>
      <c r="G99" s="156">
        <f t="shared" si="12"/>
        <v>1.52</v>
      </c>
      <c r="H99" s="156"/>
      <c r="I99" s="156">
        <f t="shared" si="12"/>
        <v>0.42130749999999956</v>
      </c>
      <c r="J99" s="156">
        <f t="shared" si="12"/>
        <v>0.23931499999999983</v>
      </c>
      <c r="K99" s="156">
        <f t="shared" si="12"/>
        <v>9.0222499999999914E-2</v>
      </c>
      <c r="L99" s="156">
        <f t="shared" si="12"/>
        <v>0.45115499999999997</v>
      </c>
      <c r="M99" s="156">
        <f t="shared" si="12"/>
        <v>0.31804250000000023</v>
      </c>
      <c r="N99" s="156">
        <f t="shared" si="12"/>
        <v>1.5200425</v>
      </c>
      <c r="O99" s="156">
        <f t="shared" si="12"/>
        <v>-4.2500000000018191E-5</v>
      </c>
      <c r="P99" s="156">
        <f t="shared" si="12"/>
        <v>0.42129558125957506</v>
      </c>
      <c r="Q99" s="156">
        <f t="shared" si="12"/>
        <v>0.23930823037614776</v>
      </c>
      <c r="R99" s="156">
        <f t="shared" si="12"/>
        <v>9.0219947709306497E-2</v>
      </c>
      <c r="S99" s="156">
        <f t="shared" si="12"/>
        <v>0.45114223384120417</v>
      </c>
      <c r="T99" s="156">
        <f t="shared" si="12"/>
        <v>0.31803400681376598</v>
      </c>
      <c r="U99" s="156">
        <f t="shared" si="12"/>
        <v>1.52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39.07</v>
      </c>
      <c r="O3" s="154">
        <f t="shared" ref="O3:O66" si="1">G3-N3</f>
        <v>0.53000000000000114</v>
      </c>
      <c r="P3">
        <v>14.402764269260304</v>
      </c>
      <c r="Q3">
        <v>7.8855387765549017</v>
      </c>
      <c r="R3">
        <v>0</v>
      </c>
      <c r="S3">
        <v>2.1082160225236755</v>
      </c>
      <c r="T3">
        <v>15.203480931661122</v>
      </c>
      <c r="U3" s="156">
        <f t="shared" ref="U3:U66" si="2">SUM(P3:T3)</f>
        <v>39.6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39.6</v>
      </c>
      <c r="E4">
        <f>GT!N4</f>
        <v>0</v>
      </c>
      <c r="F4">
        <f t="shared" ref="F4:F67" si="4">B4+C4</f>
        <v>84</v>
      </c>
      <c r="G4">
        <f t="shared" ref="G4:G67" si="5">D4+E4-X4</f>
        <v>39.6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39.07</v>
      </c>
      <c r="O4" s="154">
        <f t="shared" si="1"/>
        <v>0.53000000000000114</v>
      </c>
      <c r="P4">
        <v>14.402764269260304</v>
      </c>
      <c r="Q4">
        <v>7.8855387765549017</v>
      </c>
      <c r="R4">
        <v>0</v>
      </c>
      <c r="S4">
        <v>2.1082160225236755</v>
      </c>
      <c r="T4">
        <v>15.203480931661122</v>
      </c>
      <c r="U4" s="156">
        <f t="shared" si="2"/>
        <v>39.6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39.6</v>
      </c>
      <c r="E5">
        <f>GT!N5</f>
        <v>0</v>
      </c>
      <c r="F5">
        <f t="shared" si="4"/>
        <v>84</v>
      </c>
      <c r="G5">
        <f t="shared" si="5"/>
        <v>39.6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39.07</v>
      </c>
      <c r="O5" s="154">
        <f t="shared" si="1"/>
        <v>0.53000000000000114</v>
      </c>
      <c r="P5">
        <v>14.402764269260304</v>
      </c>
      <c r="Q5">
        <v>7.8855387765549017</v>
      </c>
      <c r="R5">
        <v>0</v>
      </c>
      <c r="S5">
        <v>2.1082160225236755</v>
      </c>
      <c r="T5">
        <v>15.203480931661122</v>
      </c>
      <c r="U5" s="156">
        <f t="shared" si="2"/>
        <v>39.6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39.6</v>
      </c>
      <c r="E6">
        <f>GT!N6</f>
        <v>0</v>
      </c>
      <c r="F6">
        <f t="shared" si="4"/>
        <v>84</v>
      </c>
      <c r="G6">
        <f t="shared" si="5"/>
        <v>39.6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39.07</v>
      </c>
      <c r="O6" s="154">
        <f t="shared" si="1"/>
        <v>0.53000000000000114</v>
      </c>
      <c r="P6">
        <v>14.402764269260304</v>
      </c>
      <c r="Q6">
        <v>7.8855387765549017</v>
      </c>
      <c r="R6">
        <v>0</v>
      </c>
      <c r="S6">
        <v>2.1082160225236755</v>
      </c>
      <c r="T6">
        <v>15.203480931661122</v>
      </c>
      <c r="U6" s="156">
        <f t="shared" si="2"/>
        <v>39.6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39.07</v>
      </c>
      <c r="O7" s="154">
        <f t="shared" si="1"/>
        <v>0.53000000000000114</v>
      </c>
      <c r="P7">
        <v>14.402764269260304</v>
      </c>
      <c r="Q7">
        <v>7.8855387765549017</v>
      </c>
      <c r="R7">
        <v>0</v>
      </c>
      <c r="S7">
        <v>2.1082160225236755</v>
      </c>
      <c r="T7">
        <v>15.203480931661122</v>
      </c>
      <c r="U7" s="156">
        <f t="shared" si="2"/>
        <v>39.6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39.07</v>
      </c>
      <c r="O8" s="154">
        <f t="shared" si="1"/>
        <v>0.53000000000000114</v>
      </c>
      <c r="P8">
        <v>14.402764269260304</v>
      </c>
      <c r="Q8">
        <v>7.8855387765549017</v>
      </c>
      <c r="R8">
        <v>0</v>
      </c>
      <c r="S8">
        <v>2.1082160225236755</v>
      </c>
      <c r="T8">
        <v>15.203480931661122</v>
      </c>
      <c r="U8" s="156">
        <f t="shared" si="2"/>
        <v>39.6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7.95</v>
      </c>
      <c r="J31">
        <f>BYPL_EOD!AC31+BYPL_EOD!AD31</f>
        <v>3.58</v>
      </c>
      <c r="K31">
        <f>MES_EOD!AC31+MES_EOD!AD31</f>
        <v>0</v>
      </c>
      <c r="L31">
        <f>NDMC_EOD!AC31+NDMC_EOD!AD31</f>
        <v>1.37</v>
      </c>
      <c r="M31">
        <f>TPDDL_EOD!AC31+TPDDL_EOD!AD31</f>
        <v>26.49</v>
      </c>
      <c r="N31">
        <f t="shared" si="0"/>
        <v>39.39</v>
      </c>
      <c r="O31" s="154">
        <f t="shared" si="1"/>
        <v>0.21000000000000085</v>
      </c>
      <c r="P31">
        <v>8.0764543340412285</v>
      </c>
      <c r="Q31">
        <v>3.6475489599434772</v>
      </c>
      <c r="R31">
        <v>0</v>
      </c>
      <c r="S31">
        <v>1.3859967060152942</v>
      </c>
      <c r="T31">
        <v>26.49</v>
      </c>
      <c r="U31" s="156">
        <f t="shared" si="2"/>
        <v>39.599999999999994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7.95</v>
      </c>
      <c r="J32">
        <f>BYPL_EOD!AC32+BYPL_EOD!AD32</f>
        <v>3.58</v>
      </c>
      <c r="K32">
        <f>MES_EOD!AC32+MES_EOD!AD32</f>
        <v>0</v>
      </c>
      <c r="L32">
        <f>NDMC_EOD!AC32+NDMC_EOD!AD32</f>
        <v>1.37</v>
      </c>
      <c r="M32">
        <f>TPDDL_EOD!AC32+TPDDL_EOD!AD32</f>
        <v>26.49</v>
      </c>
      <c r="N32">
        <f t="shared" si="0"/>
        <v>39.39</v>
      </c>
      <c r="O32" s="154">
        <f t="shared" si="1"/>
        <v>0.21000000000000085</v>
      </c>
      <c r="P32">
        <v>8.0764543340412285</v>
      </c>
      <c r="Q32">
        <v>3.6475489599434772</v>
      </c>
      <c r="R32">
        <v>0</v>
      </c>
      <c r="S32">
        <v>1.3859967060152942</v>
      </c>
      <c r="T32">
        <v>26.49</v>
      </c>
      <c r="U32" s="156">
        <f t="shared" si="2"/>
        <v>39.599999999999994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14.179779882262606</v>
      </c>
      <c r="Q33">
        <v>8.1085231635525989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14.179779882262606</v>
      </c>
      <c r="Q34">
        <v>8.1085231635525989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14.179779882262606</v>
      </c>
      <c r="Q35">
        <v>8.1085231635525989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14.179779882262606</v>
      </c>
      <c r="Q36">
        <v>8.1085231635525989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14.179779882262606</v>
      </c>
      <c r="Q37">
        <v>8.1085231635525989</v>
      </c>
      <c r="R37">
        <v>0</v>
      </c>
      <c r="S37">
        <v>2.1082160225236755</v>
      </c>
      <c r="T37">
        <v>15.203480931661122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13.99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14.179779882262606</v>
      </c>
      <c r="Q38">
        <v>8.1085231635525989</v>
      </c>
      <c r="R38">
        <v>0</v>
      </c>
      <c r="S38">
        <v>2.1082160225236755</v>
      </c>
      <c r="T38">
        <v>15.203480931661122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39.64</v>
      </c>
      <c r="E39">
        <f>GT!N39</f>
        <v>0</v>
      </c>
      <c r="F39">
        <f t="shared" si="4"/>
        <v>84</v>
      </c>
      <c r="G39">
        <f t="shared" si="5"/>
        <v>39.64</v>
      </c>
      <c r="H39" s="154"/>
      <c r="I39">
        <f>BRPL_EOD!AC39+BRPL_EOD!AD39</f>
        <v>7.62</v>
      </c>
      <c r="J39">
        <f>BYPL_EOD!AC39+BYPL_EOD!AD39</f>
        <v>5.08</v>
      </c>
      <c r="K39">
        <f>MES_EOD!AC39+MES_EOD!AD39</f>
        <v>0</v>
      </c>
      <c r="L39">
        <f>NDMC_EOD!AC39+NDMC_EOD!AD39</f>
        <v>1.32</v>
      </c>
      <c r="M39">
        <f>TPDDL_EOD!AC39+TPDDL_EOD!AD39</f>
        <v>25.39</v>
      </c>
      <c r="N39">
        <f t="shared" si="0"/>
        <v>39.409999999999997</v>
      </c>
      <c r="O39" s="154">
        <f t="shared" si="1"/>
        <v>0.23000000000000398</v>
      </c>
      <c r="P39">
        <v>7.7560523251167197</v>
      </c>
      <c r="Q39">
        <v>5.156721801635193</v>
      </c>
      <c r="R39">
        <v>0</v>
      </c>
      <c r="S39">
        <v>1.3372258732480917</v>
      </c>
      <c r="T39">
        <v>25.39</v>
      </c>
      <c r="U39" s="156">
        <f t="shared" si="2"/>
        <v>39.64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7.62</v>
      </c>
      <c r="J40">
        <f>BYPL_EOD!AC40+BYPL_EOD!AD40</f>
        <v>5.08</v>
      </c>
      <c r="K40">
        <f>MES_EOD!AC40+MES_EOD!AD40</f>
        <v>0</v>
      </c>
      <c r="L40">
        <f>NDMC_EOD!AC40+NDMC_EOD!AD40</f>
        <v>1.32</v>
      </c>
      <c r="M40">
        <f>TPDDL_EOD!AC40+TPDDL_EOD!AD40</f>
        <v>25.39</v>
      </c>
      <c r="N40">
        <f t="shared" si="0"/>
        <v>39.409999999999997</v>
      </c>
      <c r="O40" s="154">
        <f t="shared" si="1"/>
        <v>-0.10999999999999943</v>
      </c>
      <c r="P40">
        <v>7.5987312864755143</v>
      </c>
      <c r="Q40">
        <v>5.0658208576503423</v>
      </c>
      <c r="R40">
        <v>0</v>
      </c>
      <c r="S40">
        <v>1.3163156559248923</v>
      </c>
      <c r="T40">
        <v>25.319132199949252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39.07</v>
      </c>
      <c r="O41" s="154">
        <f t="shared" si="1"/>
        <v>0.22999999999999687</v>
      </c>
      <c r="P41">
        <v>14.072357307396979</v>
      </c>
      <c r="Q41">
        <v>8.0470949577681079</v>
      </c>
      <c r="R41">
        <v>0</v>
      </c>
      <c r="S41">
        <v>2.0922446890197079</v>
      </c>
      <c r="T41">
        <v>15.088303045815202</v>
      </c>
      <c r="U41" s="156">
        <f t="shared" si="2"/>
        <v>39.299999999999997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14.072357307396979</v>
      </c>
      <c r="Q42">
        <v>8.0470949577681079</v>
      </c>
      <c r="R42">
        <v>0</v>
      </c>
      <c r="S42">
        <v>2.0922446890197079</v>
      </c>
      <c r="T42">
        <v>15.088303045815202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12.99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13.068479117415286</v>
      </c>
      <c r="Q43">
        <v>8.0483320199632242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13.068479117415286</v>
      </c>
      <c r="Q44">
        <v>8.0483320199632242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7.43</v>
      </c>
      <c r="J45">
        <f>BYPL_EOD!AC45+BYPL_EOD!AD45</f>
        <v>4.95</v>
      </c>
      <c r="K45">
        <f>MES_EOD!AC45+MES_EOD!AD45</f>
        <v>0</v>
      </c>
      <c r="L45">
        <f>NDMC_EOD!AC45+NDMC_EOD!AD45</f>
        <v>1.29</v>
      </c>
      <c r="M45">
        <f>TPDDL_EOD!AC45+TPDDL_EOD!AD45</f>
        <v>24.76</v>
      </c>
      <c r="N45">
        <f t="shared" si="0"/>
        <v>38.43</v>
      </c>
      <c r="O45" s="154">
        <f t="shared" si="1"/>
        <v>-0.13000000000000256</v>
      </c>
      <c r="P45">
        <v>7.4048659901118912</v>
      </c>
      <c r="Q45">
        <v>4.9332552693208429</v>
      </c>
      <c r="R45">
        <v>0</v>
      </c>
      <c r="S45">
        <v>1.2856362217017954</v>
      </c>
      <c r="T45">
        <v>24.676242518865468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7.43</v>
      </c>
      <c r="J46">
        <f>BYPL_EOD!AC46+BYPL_EOD!AD46</f>
        <v>4.95</v>
      </c>
      <c r="K46">
        <f>MES_EOD!AC46+MES_EOD!AD46</f>
        <v>0</v>
      </c>
      <c r="L46">
        <f>NDMC_EOD!AC46+NDMC_EOD!AD46</f>
        <v>1.29</v>
      </c>
      <c r="M46">
        <f>TPDDL_EOD!AC46+TPDDL_EOD!AD46</f>
        <v>24.76</v>
      </c>
      <c r="N46">
        <f t="shared" si="0"/>
        <v>38.43</v>
      </c>
      <c r="O46" s="154">
        <f t="shared" si="1"/>
        <v>-0.13000000000000256</v>
      </c>
      <c r="P46">
        <v>7.4048659901118912</v>
      </c>
      <c r="Q46">
        <v>4.9332552693208429</v>
      </c>
      <c r="R46">
        <v>0</v>
      </c>
      <c r="S46">
        <v>1.2856362217017954</v>
      </c>
      <c r="T46">
        <v>24.676242518865468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13.068479117415286</v>
      </c>
      <c r="Q47">
        <v>8.0483320199632242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13.068479117415286</v>
      </c>
      <c r="Q48">
        <v>8.0483320199632242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13.068479117415286</v>
      </c>
      <c r="Q49">
        <v>8.0483320199632242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13.068479117415286</v>
      </c>
      <c r="Q50">
        <v>8.0483320199632242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13.068479117415286</v>
      </c>
      <c r="Q51">
        <v>8.0483320199632242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12.99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13.068479117415286</v>
      </c>
      <c r="Q52">
        <v>8.0483320199632242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10.32</v>
      </c>
      <c r="J53">
        <f>BYPL_EOD!AC53+BYPL_EOD!AD53</f>
        <v>4.6500000000000004</v>
      </c>
      <c r="K53">
        <f>MES_EOD!AC53+MES_EOD!AD53</f>
        <v>0</v>
      </c>
      <c r="L53">
        <f>NDMC_EOD!AC53+NDMC_EOD!AD53</f>
        <v>1.79</v>
      </c>
      <c r="M53">
        <f>TPDDL_EOD!AC53+TPDDL_EOD!AD53</f>
        <v>21.44</v>
      </c>
      <c r="N53">
        <f t="shared" si="0"/>
        <v>38.200000000000003</v>
      </c>
      <c r="O53" s="154">
        <f t="shared" si="1"/>
        <v>9.9999999999994316E-2</v>
      </c>
      <c r="P53">
        <v>10.347015706806282</v>
      </c>
      <c r="Q53">
        <v>4.6621727748691093</v>
      </c>
      <c r="R53">
        <v>0</v>
      </c>
      <c r="S53">
        <v>1.7946858638743453</v>
      </c>
      <c r="T53">
        <v>21.49612565445026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10.32</v>
      </c>
      <c r="J54">
        <f>BYPL_EOD!AC54+BYPL_EOD!AD54</f>
        <v>4.6500000000000004</v>
      </c>
      <c r="K54">
        <f>MES_EOD!AC54+MES_EOD!AD54</f>
        <v>0</v>
      </c>
      <c r="L54">
        <f>NDMC_EOD!AC54+NDMC_EOD!AD54</f>
        <v>1.79</v>
      </c>
      <c r="M54">
        <f>TPDDL_EOD!AC54+TPDDL_EOD!AD54</f>
        <v>21.44</v>
      </c>
      <c r="N54">
        <f t="shared" si="0"/>
        <v>38.200000000000003</v>
      </c>
      <c r="O54" s="154">
        <f t="shared" si="1"/>
        <v>9.9999999999994316E-2</v>
      </c>
      <c r="P54">
        <v>10.347015706806282</v>
      </c>
      <c r="Q54">
        <v>4.6621727748691093</v>
      </c>
      <c r="R54">
        <v>0</v>
      </c>
      <c r="S54">
        <v>1.7946858638743453</v>
      </c>
      <c r="T54">
        <v>21.49612565445026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39.07</v>
      </c>
      <c r="O58" s="154">
        <f t="shared" si="1"/>
        <v>0.22999999999999687</v>
      </c>
      <c r="P58">
        <v>14.293652418735602</v>
      </c>
      <c r="Q58">
        <v>7.8257998464294856</v>
      </c>
      <c r="R58">
        <v>0</v>
      </c>
      <c r="S58">
        <v>2.0922446890197079</v>
      </c>
      <c r="T58">
        <v>15.088303045815202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39.07</v>
      </c>
      <c r="O59" s="154">
        <f t="shared" si="1"/>
        <v>0.22999999999999687</v>
      </c>
      <c r="P59">
        <v>14.293652418735602</v>
      </c>
      <c r="Q59">
        <v>7.8257998464294856</v>
      </c>
      <c r="R59">
        <v>0</v>
      </c>
      <c r="S59">
        <v>2.0922446890197079</v>
      </c>
      <c r="T59">
        <v>15.088303045815202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39.07</v>
      </c>
      <c r="O60" s="154">
        <f t="shared" si="1"/>
        <v>0.22999999999999687</v>
      </c>
      <c r="P60">
        <v>14.293652418735602</v>
      </c>
      <c r="Q60">
        <v>7.8257998464294856</v>
      </c>
      <c r="R60">
        <v>0</v>
      </c>
      <c r="S60">
        <v>2.0922446890197079</v>
      </c>
      <c r="T60">
        <v>15.088303045815202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39.07</v>
      </c>
      <c r="O61" s="154">
        <f t="shared" si="1"/>
        <v>0.22999999999999687</v>
      </c>
      <c r="P61">
        <v>14.293652418735602</v>
      </c>
      <c r="Q61">
        <v>7.8257998464294856</v>
      </c>
      <c r="R61">
        <v>0</v>
      </c>
      <c r="S61">
        <v>2.0922446890197079</v>
      </c>
      <c r="T61">
        <v>15.088303045815202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39.07</v>
      </c>
      <c r="O62" s="154">
        <f t="shared" si="1"/>
        <v>0.22999999999999687</v>
      </c>
      <c r="P62">
        <v>14.293652418735602</v>
      </c>
      <c r="Q62">
        <v>7.8257998464294856</v>
      </c>
      <c r="R62">
        <v>0</v>
      </c>
      <c r="S62">
        <v>2.0922446890197079</v>
      </c>
      <c r="T62">
        <v>15.088303045815202</v>
      </c>
      <c r="U62" s="156">
        <f t="shared" si="2"/>
        <v>39.299999999999997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39.299999999999997</v>
      </c>
      <c r="E63">
        <f>GT!N63</f>
        <v>0</v>
      </c>
      <c r="F63">
        <f t="shared" si="4"/>
        <v>84</v>
      </c>
      <c r="G63">
        <f t="shared" si="5"/>
        <v>39.299999999999997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39.07</v>
      </c>
      <c r="O63" s="154">
        <f t="shared" si="1"/>
        <v>0.22999999999999687</v>
      </c>
      <c r="P63">
        <v>14.293652418735602</v>
      </c>
      <c r="Q63">
        <v>7.8257998464294856</v>
      </c>
      <c r="R63">
        <v>0</v>
      </c>
      <c r="S63">
        <v>2.0922446890197079</v>
      </c>
      <c r="T63">
        <v>15.088303045815202</v>
      </c>
      <c r="U63" s="156">
        <f t="shared" si="2"/>
        <v>39.299999999999997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39.299999999999997</v>
      </c>
      <c r="E64">
        <f>GT!N64</f>
        <v>0</v>
      </c>
      <c r="F64">
        <f t="shared" si="4"/>
        <v>84</v>
      </c>
      <c r="G64">
        <f t="shared" si="5"/>
        <v>39.299999999999997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39.07</v>
      </c>
      <c r="O64" s="154">
        <f t="shared" si="1"/>
        <v>0.22999999999999687</v>
      </c>
      <c r="P64">
        <v>14.293652418735602</v>
      </c>
      <c r="Q64">
        <v>7.8257998464294856</v>
      </c>
      <c r="R64">
        <v>0</v>
      </c>
      <c r="S64">
        <v>2.0922446890197079</v>
      </c>
      <c r="T64">
        <v>15.088303045815202</v>
      </c>
      <c r="U64" s="156">
        <f t="shared" si="2"/>
        <v>39.299999999999997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39.07</v>
      </c>
      <c r="O65" s="154">
        <f t="shared" si="1"/>
        <v>0.22999999999999687</v>
      </c>
      <c r="P65">
        <v>14.293652418735602</v>
      </c>
      <c r="Q65">
        <v>7.8257998464294856</v>
      </c>
      <c r="R65">
        <v>0</v>
      </c>
      <c r="S65">
        <v>2.0922446890197079</v>
      </c>
      <c r="T65">
        <v>15.088303045815202</v>
      </c>
      <c r="U65" s="156">
        <f t="shared" si="2"/>
        <v>39.299999999999997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39.07</v>
      </c>
      <c r="O66" s="154">
        <f t="shared" si="1"/>
        <v>0.22999999999999687</v>
      </c>
      <c r="P66">
        <v>14.293652418735602</v>
      </c>
      <c r="Q66">
        <v>7.8257998464294856</v>
      </c>
      <c r="R66">
        <v>0</v>
      </c>
      <c r="S66">
        <v>2.0922446890197079</v>
      </c>
      <c r="T66">
        <v>15.088303045815202</v>
      </c>
      <c r="U66" s="156">
        <f t="shared" si="2"/>
        <v>39.299999999999997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39.299999999999997</v>
      </c>
      <c r="E67">
        <f>GT!N67</f>
        <v>0</v>
      </c>
      <c r="F67">
        <f t="shared" si="4"/>
        <v>84</v>
      </c>
      <c r="G67">
        <f t="shared" si="5"/>
        <v>39.299999999999997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39.07</v>
      </c>
      <c r="O67" s="154">
        <f t="shared" ref="O67:O98" si="7">G67-N67</f>
        <v>0.22999999999999687</v>
      </c>
      <c r="P67">
        <v>14.293652418735602</v>
      </c>
      <c r="Q67">
        <v>7.8257998464294856</v>
      </c>
      <c r="R67">
        <v>0</v>
      </c>
      <c r="S67">
        <v>2.0922446890197079</v>
      </c>
      <c r="T67">
        <v>15.088303045815202</v>
      </c>
      <c r="U67" s="156">
        <f t="shared" ref="U67:U98" si="8">SUM(P67:T67)</f>
        <v>39.299999999999997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39.299999999999997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39.299999999999997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39.07</v>
      </c>
      <c r="O68" s="154">
        <f t="shared" si="7"/>
        <v>0.22999999999999687</v>
      </c>
      <c r="P68">
        <v>14.293652418735602</v>
      </c>
      <c r="Q68">
        <v>7.8257998464294856</v>
      </c>
      <c r="R68">
        <v>0</v>
      </c>
      <c r="S68">
        <v>2.0922446890197079</v>
      </c>
      <c r="T68">
        <v>15.088303045815202</v>
      </c>
      <c r="U68" s="156">
        <f t="shared" si="8"/>
        <v>39.299999999999997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39.299999999999997</v>
      </c>
      <c r="E69">
        <f>GT!N69</f>
        <v>0</v>
      </c>
      <c r="F69">
        <f t="shared" si="10"/>
        <v>84</v>
      </c>
      <c r="G69">
        <f t="shared" si="11"/>
        <v>39.299999999999997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39.07</v>
      </c>
      <c r="O69" s="154">
        <f t="shared" si="7"/>
        <v>0.22999999999999687</v>
      </c>
      <c r="P69">
        <v>14.293652418735602</v>
      </c>
      <c r="Q69">
        <v>7.8257998464294856</v>
      </c>
      <c r="R69">
        <v>0</v>
      </c>
      <c r="S69">
        <v>2.0922446890197079</v>
      </c>
      <c r="T69">
        <v>15.088303045815202</v>
      </c>
      <c r="U69" s="156">
        <f t="shared" si="8"/>
        <v>39.299999999999997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39.299999999999997</v>
      </c>
      <c r="E70">
        <f>GT!N70</f>
        <v>0</v>
      </c>
      <c r="F70">
        <f t="shared" si="10"/>
        <v>84</v>
      </c>
      <c r="G70">
        <f t="shared" si="11"/>
        <v>39.299999999999997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39.07</v>
      </c>
      <c r="O70" s="154">
        <f t="shared" si="7"/>
        <v>0.22999999999999687</v>
      </c>
      <c r="P70">
        <v>14.293652418735602</v>
      </c>
      <c r="Q70">
        <v>7.8257998464294856</v>
      </c>
      <c r="R70">
        <v>0</v>
      </c>
      <c r="S70">
        <v>2.0922446890197079</v>
      </c>
      <c r="T70">
        <v>15.088303045815202</v>
      </c>
      <c r="U70" s="156">
        <f t="shared" si="8"/>
        <v>39.299999999999997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39.299999999999997</v>
      </c>
      <c r="E71">
        <f>GT!N71</f>
        <v>0</v>
      </c>
      <c r="F71">
        <f t="shared" si="10"/>
        <v>84</v>
      </c>
      <c r="G71">
        <f t="shared" si="11"/>
        <v>39.299999999999997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39.07</v>
      </c>
      <c r="O71" s="154">
        <f t="shared" si="7"/>
        <v>0.22999999999999687</v>
      </c>
      <c r="P71">
        <v>14.293652418735602</v>
      </c>
      <c r="Q71">
        <v>7.8257998464294856</v>
      </c>
      <c r="R71">
        <v>0</v>
      </c>
      <c r="S71">
        <v>2.0922446890197079</v>
      </c>
      <c r="T71">
        <v>15.088303045815202</v>
      </c>
      <c r="U71" s="156">
        <f t="shared" si="8"/>
        <v>39.299999999999997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39.299999999999997</v>
      </c>
      <c r="E72">
        <f>GT!N72</f>
        <v>0</v>
      </c>
      <c r="F72">
        <f t="shared" si="10"/>
        <v>84</v>
      </c>
      <c r="G72">
        <f t="shared" si="11"/>
        <v>39.299999999999997</v>
      </c>
      <c r="H72" s="154"/>
      <c r="I72">
        <f>BRPL_EOD!AC72+BRPL_EOD!AD72</f>
        <v>13.99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39.07</v>
      </c>
      <c r="O72" s="154">
        <f t="shared" si="7"/>
        <v>0.22999999999999687</v>
      </c>
      <c r="P72">
        <v>14.072357307396979</v>
      </c>
      <c r="Q72">
        <v>8.0470949577681079</v>
      </c>
      <c r="R72">
        <v>0</v>
      </c>
      <c r="S72">
        <v>2.0922446890197079</v>
      </c>
      <c r="T72">
        <v>15.088303045815202</v>
      </c>
      <c r="U72" s="156">
        <f t="shared" si="8"/>
        <v>39.299999999999997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39.299999999999997</v>
      </c>
      <c r="E73">
        <f>GT!N73</f>
        <v>0</v>
      </c>
      <c r="F73">
        <f t="shared" si="10"/>
        <v>84</v>
      </c>
      <c r="G73">
        <f t="shared" si="11"/>
        <v>39.299999999999997</v>
      </c>
      <c r="H73" s="154"/>
      <c r="I73">
        <f>BRPL_EOD!AC73+BRPL_EOD!AD73</f>
        <v>13.99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39.07</v>
      </c>
      <c r="O73" s="154">
        <f t="shared" si="7"/>
        <v>0.22999999999999687</v>
      </c>
      <c r="P73">
        <v>14.072357307396979</v>
      </c>
      <c r="Q73">
        <v>8.0470949577681079</v>
      </c>
      <c r="R73">
        <v>0</v>
      </c>
      <c r="S73">
        <v>2.0922446890197079</v>
      </c>
      <c r="T73">
        <v>15.088303045815202</v>
      </c>
      <c r="U73" s="156">
        <f t="shared" si="8"/>
        <v>39.299999999999997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39.299999999999997</v>
      </c>
      <c r="E74">
        <f>GT!N74</f>
        <v>0</v>
      </c>
      <c r="F74">
        <f t="shared" si="10"/>
        <v>84</v>
      </c>
      <c r="G74">
        <f t="shared" si="11"/>
        <v>39.299999999999997</v>
      </c>
      <c r="H74" s="154"/>
      <c r="I74">
        <f>BRPL_EOD!AC74+BRPL_EOD!AD74</f>
        <v>13.99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39.07</v>
      </c>
      <c r="O74" s="154">
        <f t="shared" si="7"/>
        <v>0.22999999999999687</v>
      </c>
      <c r="P74">
        <v>14.072357307396979</v>
      </c>
      <c r="Q74">
        <v>8.0470949577681079</v>
      </c>
      <c r="R74">
        <v>0</v>
      </c>
      <c r="S74">
        <v>2.0922446890197079</v>
      </c>
      <c r="T74">
        <v>15.088303045815202</v>
      </c>
      <c r="U74" s="156">
        <f t="shared" si="8"/>
        <v>39.299999999999997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39.6</v>
      </c>
      <c r="E75">
        <f>GT!N75</f>
        <v>0</v>
      </c>
      <c r="F75">
        <f t="shared" si="10"/>
        <v>84</v>
      </c>
      <c r="G75">
        <f t="shared" si="11"/>
        <v>39.6</v>
      </c>
      <c r="H75" s="154"/>
      <c r="I75">
        <f>BRPL_EOD!AC75+BRPL_EOD!AD75</f>
        <v>13.99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39.07</v>
      </c>
      <c r="O75" s="154">
        <f t="shared" si="7"/>
        <v>0.53000000000000114</v>
      </c>
      <c r="P75">
        <v>14.179779882262606</v>
      </c>
      <c r="Q75">
        <v>8.1085231635525989</v>
      </c>
      <c r="R75">
        <v>0</v>
      </c>
      <c r="S75">
        <v>2.1082160225236755</v>
      </c>
      <c r="T75">
        <v>15.203480931661122</v>
      </c>
      <c r="U75" s="156">
        <f t="shared" si="8"/>
        <v>39.6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13.99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39.07</v>
      </c>
      <c r="O76" s="154">
        <f t="shared" si="7"/>
        <v>0.53000000000000114</v>
      </c>
      <c r="P76">
        <v>14.179779882262606</v>
      </c>
      <c r="Q76">
        <v>8.1085231635525989</v>
      </c>
      <c r="R76">
        <v>0</v>
      </c>
      <c r="S76">
        <v>2.1082160225236755</v>
      </c>
      <c r="T76">
        <v>15.203480931661122</v>
      </c>
      <c r="U76" s="156">
        <f t="shared" si="8"/>
        <v>39.6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13.99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39.07</v>
      </c>
      <c r="O77" s="154">
        <f t="shared" si="7"/>
        <v>0.53000000000000114</v>
      </c>
      <c r="P77">
        <v>14.179779882262606</v>
      </c>
      <c r="Q77">
        <v>8.1085231635525989</v>
      </c>
      <c r="R77">
        <v>0</v>
      </c>
      <c r="S77">
        <v>2.1082160225236755</v>
      </c>
      <c r="T77">
        <v>15.203480931661122</v>
      </c>
      <c r="U77" s="156">
        <f t="shared" si="8"/>
        <v>39.6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13.99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39.07</v>
      </c>
      <c r="O78" s="154">
        <f t="shared" si="7"/>
        <v>0.53000000000000114</v>
      </c>
      <c r="P78">
        <v>14.179779882262606</v>
      </c>
      <c r="Q78">
        <v>8.1085231635525989</v>
      </c>
      <c r="R78">
        <v>0</v>
      </c>
      <c r="S78">
        <v>2.1082160225236755</v>
      </c>
      <c r="T78">
        <v>15.203480931661122</v>
      </c>
      <c r="U78" s="156">
        <f t="shared" si="8"/>
        <v>39.6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13.99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39.07</v>
      </c>
      <c r="O79" s="154">
        <f t="shared" si="7"/>
        <v>0.53000000000000114</v>
      </c>
      <c r="P79">
        <v>14.179779882262606</v>
      </c>
      <c r="Q79">
        <v>8.1085231635525989</v>
      </c>
      <c r="R79">
        <v>0</v>
      </c>
      <c r="S79">
        <v>2.1082160225236755</v>
      </c>
      <c r="T79">
        <v>15.203480931661122</v>
      </c>
      <c r="U79" s="156">
        <f t="shared" si="8"/>
        <v>39.6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13.99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39.07</v>
      </c>
      <c r="O80" s="154">
        <f t="shared" si="7"/>
        <v>0.53000000000000114</v>
      </c>
      <c r="P80">
        <v>14.179779882262606</v>
      </c>
      <c r="Q80">
        <v>8.1085231635525989</v>
      </c>
      <c r="R80">
        <v>0</v>
      </c>
      <c r="S80">
        <v>2.1082160225236755</v>
      </c>
      <c r="T80">
        <v>15.203480931661122</v>
      </c>
      <c r="U80" s="156">
        <f t="shared" si="8"/>
        <v>39.6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13.99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39.07</v>
      </c>
      <c r="O81" s="154">
        <f t="shared" si="7"/>
        <v>0.53000000000000114</v>
      </c>
      <c r="P81">
        <v>14.179779882262606</v>
      </c>
      <c r="Q81">
        <v>8.1085231635525989</v>
      </c>
      <c r="R81">
        <v>0</v>
      </c>
      <c r="S81">
        <v>2.1082160225236755</v>
      </c>
      <c r="T81">
        <v>15.203480931661122</v>
      </c>
      <c r="U81" s="156">
        <f t="shared" si="8"/>
        <v>39.6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13.99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39.07</v>
      </c>
      <c r="O82" s="154">
        <f t="shared" si="7"/>
        <v>0.53000000000000114</v>
      </c>
      <c r="P82">
        <v>14.179779882262606</v>
      </c>
      <c r="Q82">
        <v>8.1085231635525989</v>
      </c>
      <c r="R82">
        <v>0</v>
      </c>
      <c r="S82">
        <v>2.1082160225236755</v>
      </c>
      <c r="T82">
        <v>15.203480931661122</v>
      </c>
      <c r="U82" s="156">
        <f t="shared" si="8"/>
        <v>39.6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13.99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14.179779882262606</v>
      </c>
      <c r="Q83">
        <v>8.1085231635525989</v>
      </c>
      <c r="R83">
        <v>0</v>
      </c>
      <c r="S83">
        <v>2.1082160225236755</v>
      </c>
      <c r="T83">
        <v>15.203480931661122</v>
      </c>
      <c r="U83" s="156">
        <f t="shared" si="8"/>
        <v>39.6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13.99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14.179779882262606</v>
      </c>
      <c r="Q84">
        <v>8.1085231635525989</v>
      </c>
      <c r="R84">
        <v>0</v>
      </c>
      <c r="S84">
        <v>2.1082160225236755</v>
      </c>
      <c r="T84">
        <v>15.203480931661122</v>
      </c>
      <c r="U84" s="156">
        <f t="shared" si="8"/>
        <v>39.6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14.402764269260304</v>
      </c>
      <c r="Q85">
        <v>7.8855387765549017</v>
      </c>
      <c r="R85">
        <v>0</v>
      </c>
      <c r="S85">
        <v>2.1082160225236755</v>
      </c>
      <c r="T85">
        <v>15.203480931661122</v>
      </c>
      <c r="U85" s="156">
        <f t="shared" si="8"/>
        <v>39.6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14.402764269260304</v>
      </c>
      <c r="Q86">
        <v>7.8855387765549017</v>
      </c>
      <c r="R86">
        <v>0</v>
      </c>
      <c r="S86">
        <v>2.1082160225236755</v>
      </c>
      <c r="T86">
        <v>15.203480931661122</v>
      </c>
      <c r="U86" s="156">
        <f t="shared" si="8"/>
        <v>39.6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14.402764269260304</v>
      </c>
      <c r="Q87">
        <v>7.8855387765549017</v>
      </c>
      <c r="R87">
        <v>0</v>
      </c>
      <c r="S87">
        <v>2.1082160225236755</v>
      </c>
      <c r="T87">
        <v>15.203480931661122</v>
      </c>
      <c r="U87" s="156">
        <f t="shared" si="8"/>
        <v>39.6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14.402764269260304</v>
      </c>
      <c r="Q88">
        <v>7.8855387765549017</v>
      </c>
      <c r="R88">
        <v>0</v>
      </c>
      <c r="S88">
        <v>2.1082160225236755</v>
      </c>
      <c r="T88">
        <v>15.203480931661122</v>
      </c>
      <c r="U88" s="156">
        <f t="shared" si="8"/>
        <v>39.6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9.77</v>
      </c>
      <c r="J89">
        <f>BYPL_EOD!AC89+BYPL_EOD!AD89</f>
        <v>15.56</v>
      </c>
      <c r="K89">
        <f>MES_EOD!AC89+MES_EOD!AD89</f>
        <v>0</v>
      </c>
      <c r="L89">
        <f>NDMC_EOD!AC89+NDMC_EOD!AD89</f>
        <v>1.69</v>
      </c>
      <c r="M89">
        <f>TPDDL_EOD!AC89+TPDDL_EOD!AD89</f>
        <v>12.22</v>
      </c>
      <c r="N89">
        <f t="shared" si="6"/>
        <v>39.24</v>
      </c>
      <c r="O89" s="154">
        <f t="shared" si="7"/>
        <v>0.35999999999999943</v>
      </c>
      <c r="P89">
        <v>9.8596330275229356</v>
      </c>
      <c r="Q89">
        <v>15.702752293577982</v>
      </c>
      <c r="R89">
        <v>0</v>
      </c>
      <c r="S89">
        <v>1.7055045871559633</v>
      </c>
      <c r="T89">
        <v>12.33211009174312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9.77</v>
      </c>
      <c r="J90">
        <f>BYPL_EOD!AC90+BYPL_EOD!AD90</f>
        <v>15.56</v>
      </c>
      <c r="K90">
        <f>MES_EOD!AC90+MES_EOD!AD90</f>
        <v>0</v>
      </c>
      <c r="L90">
        <f>NDMC_EOD!AC90+NDMC_EOD!AD90</f>
        <v>1.69</v>
      </c>
      <c r="M90">
        <f>TPDDL_EOD!AC90+TPDDL_EOD!AD90</f>
        <v>12.22</v>
      </c>
      <c r="N90">
        <f t="shared" si="6"/>
        <v>39.24</v>
      </c>
      <c r="O90" s="154">
        <f t="shared" si="7"/>
        <v>0.35999999999999943</v>
      </c>
      <c r="P90">
        <v>9.8596330275229356</v>
      </c>
      <c r="Q90">
        <v>15.702752293577982</v>
      </c>
      <c r="R90">
        <v>0</v>
      </c>
      <c r="S90">
        <v>1.7055045871559633</v>
      </c>
      <c r="T90">
        <v>12.33211009174312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9.77</v>
      </c>
      <c r="J92">
        <f>BYPL_EOD!AC92+BYPL_EOD!AD92</f>
        <v>15.56</v>
      </c>
      <c r="K92">
        <f>MES_EOD!AC92+MES_EOD!AD92</f>
        <v>0</v>
      </c>
      <c r="L92">
        <f>NDMC_EOD!AC92+NDMC_EOD!AD92</f>
        <v>1.69</v>
      </c>
      <c r="M92">
        <f>TPDDL_EOD!AC92+TPDDL_EOD!AD92</f>
        <v>12.22</v>
      </c>
      <c r="N92">
        <f t="shared" si="6"/>
        <v>39.24</v>
      </c>
      <c r="O92" s="154">
        <f t="shared" si="7"/>
        <v>0.35999999999999943</v>
      </c>
      <c r="P92">
        <v>9.8596330275229356</v>
      </c>
      <c r="Q92">
        <v>15.702752293577982</v>
      </c>
      <c r="R92">
        <v>0</v>
      </c>
      <c r="S92">
        <v>1.7055045871559633</v>
      </c>
      <c r="T92">
        <v>12.33211009174312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0.94153500000000012</v>
      </c>
      <c r="E99" s="156">
        <f t="shared" si="12"/>
        <v>0</v>
      </c>
      <c r="F99" s="156">
        <f t="shared" si="12"/>
        <v>2.016</v>
      </c>
      <c r="G99" s="156">
        <f t="shared" si="12"/>
        <v>0.94153500000000012</v>
      </c>
      <c r="H99" s="156"/>
      <c r="I99" s="156">
        <f t="shared" si="12"/>
        <v>0.32024250000000015</v>
      </c>
      <c r="J99" s="156">
        <f t="shared" si="12"/>
        <v>0.18658249999999982</v>
      </c>
      <c r="K99" s="156">
        <f t="shared" si="12"/>
        <v>0</v>
      </c>
      <c r="L99" s="156">
        <f t="shared" si="12"/>
        <v>4.8352500000000069E-2</v>
      </c>
      <c r="M99" s="156">
        <f t="shared" si="12"/>
        <v>0.37695500000000004</v>
      </c>
      <c r="N99" s="156">
        <f t="shared" si="12"/>
        <v>0.93213250000000147</v>
      </c>
      <c r="O99" s="156">
        <f t="shared" si="12"/>
        <v>9.402499999999989E-3</v>
      </c>
      <c r="P99" s="156">
        <f t="shared" si="12"/>
        <v>0.32364532599973733</v>
      </c>
      <c r="Q99" s="156">
        <f t="shared" si="12"/>
        <v>0.18854403165095526</v>
      </c>
      <c r="R99" s="156">
        <f t="shared" si="12"/>
        <v>0</v>
      </c>
      <c r="S99" s="156">
        <f t="shared" si="12"/>
        <v>4.8858216099300758E-2</v>
      </c>
      <c r="T99" s="156">
        <f t="shared" si="12"/>
        <v>0.38048742625000642</v>
      </c>
      <c r="U99" s="156">
        <f t="shared" si="12"/>
        <v>0.94153500000000012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216.93800000000002</v>
      </c>
      <c r="E3">
        <f>BAWANA!AM3</f>
        <v>0</v>
      </c>
      <c r="F3">
        <f>(B3+C3)*0.8</f>
        <v>256</v>
      </c>
      <c r="G3">
        <f>(D3+E3)</f>
        <v>216.93800000000002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3.4679999999999893</v>
      </c>
      <c r="P3">
        <v>78.107274850969318</v>
      </c>
      <c r="Q3">
        <v>49.92</v>
      </c>
      <c r="R3">
        <v>5.8239999999999998</v>
      </c>
      <c r="S3">
        <v>28.512931434520215</v>
      </c>
      <c r="T3">
        <v>54.573793714510451</v>
      </c>
      <c r="U3" s="156">
        <f t="shared" ref="U3:U66" si="2">SUM(P3:T3)</f>
        <v>216.93800000000002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76.36999999999999</v>
      </c>
      <c r="Q6">
        <v>49.919999999999995</v>
      </c>
      <c r="R6">
        <v>5.8199999999999994</v>
      </c>
      <c r="S6">
        <v>27.999999999999996</v>
      </c>
      <c r="T6">
        <v>53.359999999999992</v>
      </c>
      <c r="U6" s="156">
        <f t="shared" si="2"/>
        <v>213.46999999999997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76.36999999999999</v>
      </c>
      <c r="Q9">
        <v>49.919999999999995</v>
      </c>
      <c r="R9">
        <v>5.8199999999999994</v>
      </c>
      <c r="S9">
        <v>27.999999999999996</v>
      </c>
      <c r="T9">
        <v>53.359999999999992</v>
      </c>
      <c r="U9" s="156">
        <f t="shared" si="2"/>
        <v>213.46999999999997</v>
      </c>
      <c r="V9" s="154">
        <f t="shared" si="3"/>
        <v>0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76.36999999999999</v>
      </c>
      <c r="Q10">
        <v>49.919999999999995</v>
      </c>
      <c r="R10">
        <v>5.8199999999999994</v>
      </c>
      <c r="S10">
        <v>27.999999999999996</v>
      </c>
      <c r="T10">
        <v>53.359999999999992</v>
      </c>
      <c r="U10" s="156">
        <f t="shared" si="2"/>
        <v>213.46999999999997</v>
      </c>
      <c r="V10" s="154">
        <f t="shared" si="3"/>
        <v>0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213.47</v>
      </c>
      <c r="E11">
        <f>BAWANA!AM11</f>
        <v>0</v>
      </c>
      <c r="F11">
        <f t="shared" si="4"/>
        <v>256</v>
      </c>
      <c r="G11">
        <f t="shared" si="5"/>
        <v>213.47</v>
      </c>
      <c r="H11" s="154"/>
      <c r="I11">
        <f>BRPL_EOD!AK11+BRPL_EOD!AL11</f>
        <v>76.37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53.36</v>
      </c>
      <c r="N11">
        <f t="shared" si="0"/>
        <v>213.47000000000003</v>
      </c>
      <c r="O11" s="154">
        <f t="shared" si="1"/>
        <v>0</v>
      </c>
      <c r="P11">
        <v>76.36999999999999</v>
      </c>
      <c r="Q11">
        <v>49.919999999999995</v>
      </c>
      <c r="R11">
        <v>5.8199999999999994</v>
      </c>
      <c r="S11">
        <v>27.999999999999996</v>
      </c>
      <c r="T11">
        <v>53.359999999999992</v>
      </c>
      <c r="U11" s="156">
        <f t="shared" si="2"/>
        <v>213.46999999999997</v>
      </c>
      <c r="V11" s="154">
        <f t="shared" si="3"/>
        <v>0</v>
      </c>
      <c r="Y11">
        <f>BAWANA!AW11+BAWANA!AX11</f>
        <v>32</v>
      </c>
      <c r="Z11">
        <f>BAWANA!BD11+BAWANA!BE11</f>
        <v>24.53</v>
      </c>
      <c r="AA11">
        <f>BAWANA!X11+BAWANA!Y11</f>
        <v>32</v>
      </c>
      <c r="AB11">
        <f>BAWANA!AE11+BAWANA!AF11</f>
        <v>24.53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213.47</v>
      </c>
      <c r="E12">
        <f>BAWANA!AM12</f>
        <v>0</v>
      </c>
      <c r="F12">
        <f t="shared" si="4"/>
        <v>256</v>
      </c>
      <c r="G12">
        <f t="shared" si="5"/>
        <v>213.47</v>
      </c>
      <c r="H12" s="154"/>
      <c r="I12">
        <f>BRPL_EOD!AK12+BRPL_EOD!AL12</f>
        <v>76.37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53.36</v>
      </c>
      <c r="N12">
        <f t="shared" si="0"/>
        <v>213.47000000000003</v>
      </c>
      <c r="O12" s="154">
        <f t="shared" si="1"/>
        <v>0</v>
      </c>
      <c r="P12">
        <v>76.36999999999999</v>
      </c>
      <c r="Q12">
        <v>49.919999999999995</v>
      </c>
      <c r="R12">
        <v>5.8199999999999994</v>
      </c>
      <c r="S12">
        <v>27.999999999999996</v>
      </c>
      <c r="T12">
        <v>53.359999999999992</v>
      </c>
      <c r="U12" s="156">
        <f t="shared" si="2"/>
        <v>213.46999999999997</v>
      </c>
      <c r="V12" s="154">
        <f t="shared" si="3"/>
        <v>0</v>
      </c>
      <c r="Y12">
        <f>BAWANA!AW12+BAWANA!AX12</f>
        <v>32</v>
      </c>
      <c r="Z12">
        <f>BAWANA!BD12+BAWANA!BE12</f>
        <v>24.53</v>
      </c>
      <c r="AA12">
        <f>BAWANA!X12+BAWANA!Y12</f>
        <v>32</v>
      </c>
      <c r="AB12">
        <f>BAWANA!AE12+BAWANA!AF12</f>
        <v>24.53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213.47</v>
      </c>
      <c r="E13">
        <f>BAWANA!AM13</f>
        <v>0</v>
      </c>
      <c r="F13">
        <f t="shared" si="4"/>
        <v>256</v>
      </c>
      <c r="G13">
        <f t="shared" si="5"/>
        <v>213.47</v>
      </c>
      <c r="H13" s="154"/>
      <c r="I13">
        <f>BRPL_EOD!AK13+BRPL_EOD!AL13</f>
        <v>76.37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53.36</v>
      </c>
      <c r="N13">
        <f t="shared" si="0"/>
        <v>213.47000000000003</v>
      </c>
      <c r="O13" s="154">
        <f t="shared" si="1"/>
        <v>0</v>
      </c>
      <c r="P13">
        <v>76.36999999999999</v>
      </c>
      <c r="Q13">
        <v>49.919999999999995</v>
      </c>
      <c r="R13">
        <v>5.8199999999999994</v>
      </c>
      <c r="S13">
        <v>27.999999999999996</v>
      </c>
      <c r="T13">
        <v>53.359999999999992</v>
      </c>
      <c r="U13" s="156">
        <f t="shared" si="2"/>
        <v>213.46999999999997</v>
      </c>
      <c r="V13" s="154">
        <f t="shared" si="3"/>
        <v>0</v>
      </c>
      <c r="Y13">
        <f>BAWANA!AW13+BAWANA!AX13</f>
        <v>32</v>
      </c>
      <c r="Z13">
        <f>BAWANA!BD13+BAWANA!BE13</f>
        <v>24.53</v>
      </c>
      <c r="AA13">
        <f>BAWANA!X13+BAWANA!Y13</f>
        <v>32</v>
      </c>
      <c r="AB13">
        <f>BAWANA!AE13+BAWANA!AF13</f>
        <v>24.53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P14">
        <v>76.36999999999999</v>
      </c>
      <c r="Q14">
        <v>49.919999999999995</v>
      </c>
      <c r="R14">
        <v>5.8199999999999994</v>
      </c>
      <c r="S14">
        <v>27.999999999999996</v>
      </c>
      <c r="T14">
        <v>53.359999999999992</v>
      </c>
      <c r="U14" s="156">
        <f t="shared" si="2"/>
        <v>213.46999999999997</v>
      </c>
      <c r="V14" s="154">
        <f t="shared" si="3"/>
        <v>0</v>
      </c>
      <c r="Y14">
        <f>BAWANA!AW14+BAWANA!AX14</f>
        <v>32</v>
      </c>
      <c r="Z14">
        <f>BAWANA!BD14+BAWANA!BE14</f>
        <v>24.53</v>
      </c>
      <c r="AA14">
        <f>BAWANA!X14+BAWANA!Y14</f>
        <v>32</v>
      </c>
      <c r="AB14">
        <f>BAWANA!AE14+BAWANA!AF14</f>
        <v>24.53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218.88</v>
      </c>
      <c r="E15">
        <f>BAWANA!AM15</f>
        <v>0</v>
      </c>
      <c r="F15">
        <f t="shared" si="4"/>
        <v>256</v>
      </c>
      <c r="G15">
        <f t="shared" si="5"/>
        <v>218.88</v>
      </c>
      <c r="H15" s="154"/>
      <c r="I15">
        <f>BRPL_EOD!AK15+BRPL_EOD!AL15</f>
        <v>79.56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55.59</v>
      </c>
      <c r="N15">
        <f t="shared" si="0"/>
        <v>218.89000000000001</v>
      </c>
      <c r="O15" s="154">
        <f t="shared" si="1"/>
        <v>-1.0000000000019327E-2</v>
      </c>
      <c r="P15">
        <v>79.556365297638081</v>
      </c>
      <c r="Q15">
        <v>49.91771940243958</v>
      </c>
      <c r="R15">
        <v>5.8197341130248068</v>
      </c>
      <c r="S15">
        <v>27.998720818676045</v>
      </c>
      <c r="T15">
        <v>55.587460368221478</v>
      </c>
      <c r="U15" s="156">
        <f t="shared" si="2"/>
        <v>218.88</v>
      </c>
      <c r="V15" s="154">
        <f t="shared" si="3"/>
        <v>0</v>
      </c>
      <c r="Y15">
        <f>BAWANA!AW15+BAWANA!AX15</f>
        <v>25.56</v>
      </c>
      <c r="Z15">
        <f>BAWANA!BD15+BAWANA!BE15</f>
        <v>25.56</v>
      </c>
      <c r="AA15">
        <f>BAWANA!X15+BAWANA!Y15</f>
        <v>25.56</v>
      </c>
      <c r="AB15">
        <f>BAWANA!AE15+BAWANA!AF15</f>
        <v>25.56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218.88</v>
      </c>
      <c r="E16">
        <f>BAWANA!AM16</f>
        <v>0</v>
      </c>
      <c r="F16">
        <f t="shared" si="4"/>
        <v>256</v>
      </c>
      <c r="G16">
        <f t="shared" si="5"/>
        <v>218.88</v>
      </c>
      <c r="H16" s="154"/>
      <c r="I16">
        <f>BRPL_EOD!AK16+BRPL_EOD!AL16</f>
        <v>79.56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55.59</v>
      </c>
      <c r="N16">
        <f t="shared" si="0"/>
        <v>218.89000000000001</v>
      </c>
      <c r="O16" s="154">
        <f t="shared" si="1"/>
        <v>-1.0000000000019327E-2</v>
      </c>
      <c r="P16">
        <v>79.556365297638081</v>
      </c>
      <c r="Q16">
        <v>49.91771940243958</v>
      </c>
      <c r="R16">
        <v>5.8197341130248068</v>
      </c>
      <c r="S16">
        <v>27.998720818676045</v>
      </c>
      <c r="T16">
        <v>55.587460368221478</v>
      </c>
      <c r="U16" s="156">
        <f t="shared" si="2"/>
        <v>218.88</v>
      </c>
      <c r="V16" s="154">
        <f t="shared" si="3"/>
        <v>0</v>
      </c>
      <c r="Y16">
        <f>BAWANA!AW16+BAWANA!AX16</f>
        <v>25.56</v>
      </c>
      <c r="Z16">
        <f>BAWANA!BD16+BAWANA!BE16</f>
        <v>25.56</v>
      </c>
      <c r="AA16">
        <f>BAWANA!X16+BAWANA!Y16</f>
        <v>25.56</v>
      </c>
      <c r="AB16">
        <f>BAWANA!AE16+BAWANA!AF16</f>
        <v>25.56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218.88</v>
      </c>
      <c r="E17">
        <f>BAWANA!AM17</f>
        <v>0</v>
      </c>
      <c r="F17">
        <f t="shared" si="4"/>
        <v>256</v>
      </c>
      <c r="G17">
        <f t="shared" si="5"/>
        <v>218.88</v>
      </c>
      <c r="H17" s="154"/>
      <c r="I17">
        <f>BRPL_EOD!AK17+BRPL_EOD!AL17</f>
        <v>79.56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55.59</v>
      </c>
      <c r="N17">
        <f t="shared" si="0"/>
        <v>218.89000000000001</v>
      </c>
      <c r="O17" s="154">
        <f t="shared" si="1"/>
        <v>-1.0000000000019327E-2</v>
      </c>
      <c r="P17">
        <v>79.556365297638081</v>
      </c>
      <c r="Q17">
        <v>49.91771940243958</v>
      </c>
      <c r="R17">
        <v>5.8197341130248068</v>
      </c>
      <c r="S17">
        <v>27.998720818676045</v>
      </c>
      <c r="T17">
        <v>55.587460368221478</v>
      </c>
      <c r="U17" s="156">
        <f t="shared" si="2"/>
        <v>218.88</v>
      </c>
      <c r="V17" s="154">
        <f t="shared" si="3"/>
        <v>0</v>
      </c>
      <c r="Y17">
        <f>BAWANA!AW17+BAWANA!AX17</f>
        <v>25.56</v>
      </c>
      <c r="Z17">
        <f>BAWANA!BD17+BAWANA!BE17</f>
        <v>25.56</v>
      </c>
      <c r="AA17">
        <f>BAWANA!X17+BAWANA!Y17</f>
        <v>25.56</v>
      </c>
      <c r="AB17">
        <f>BAWANA!AE17+BAWANA!AF17</f>
        <v>25.56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218.88</v>
      </c>
      <c r="E18">
        <f>BAWANA!AM18</f>
        <v>0</v>
      </c>
      <c r="F18">
        <f t="shared" si="4"/>
        <v>256</v>
      </c>
      <c r="G18">
        <f t="shared" si="5"/>
        <v>218.88</v>
      </c>
      <c r="H18" s="154"/>
      <c r="I18">
        <f>BRPL_EOD!AK18+BRPL_EOD!AL18</f>
        <v>79.56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55.59</v>
      </c>
      <c r="N18">
        <f t="shared" si="0"/>
        <v>218.89000000000001</v>
      </c>
      <c r="O18" s="154">
        <f t="shared" si="1"/>
        <v>-1.0000000000019327E-2</v>
      </c>
      <c r="P18">
        <v>79.556365297638081</v>
      </c>
      <c r="Q18">
        <v>49.91771940243958</v>
      </c>
      <c r="R18">
        <v>5.8197341130248068</v>
      </c>
      <c r="S18">
        <v>27.998720818676045</v>
      </c>
      <c r="T18">
        <v>55.587460368221478</v>
      </c>
      <c r="U18" s="156">
        <f t="shared" si="2"/>
        <v>218.88</v>
      </c>
      <c r="V18" s="154">
        <f t="shared" si="3"/>
        <v>0</v>
      </c>
      <c r="Y18">
        <f>BAWANA!AW18+BAWANA!AX18</f>
        <v>25.56</v>
      </c>
      <c r="Z18">
        <f>BAWANA!BD18+BAWANA!BE18</f>
        <v>25.56</v>
      </c>
      <c r="AA18">
        <f>BAWANA!X18+BAWANA!Y18</f>
        <v>25.56</v>
      </c>
      <c r="AB18">
        <f>BAWANA!AE18+BAWANA!AF18</f>
        <v>25.56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217.74</v>
      </c>
      <c r="E19">
        <f>BAWANA!AM19</f>
        <v>0</v>
      </c>
      <c r="F19">
        <f t="shared" si="4"/>
        <v>256</v>
      </c>
      <c r="G19">
        <f t="shared" si="5"/>
        <v>217.74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13.82</v>
      </c>
      <c r="L19">
        <f>NDMC_EOD!AK19+NDMC_EOD!AL19</f>
        <v>28</v>
      </c>
      <c r="M19">
        <f>TPDDL_EOD!AK19+TPDDL_EOD!AL19</f>
        <v>50</v>
      </c>
      <c r="N19">
        <f t="shared" si="0"/>
        <v>217.74</v>
      </c>
      <c r="O19" s="154">
        <f t="shared" si="1"/>
        <v>0</v>
      </c>
      <c r="P19">
        <v>76</v>
      </c>
      <c r="Q19">
        <v>49.92</v>
      </c>
      <c r="R19">
        <v>13.82</v>
      </c>
      <c r="S19">
        <v>28</v>
      </c>
      <c r="T19">
        <v>50</v>
      </c>
      <c r="U19" s="156">
        <f t="shared" si="2"/>
        <v>217.74</v>
      </c>
      <c r="V19" s="154">
        <f t="shared" si="3"/>
        <v>0</v>
      </c>
      <c r="Y19">
        <f>BAWANA!AW19+BAWANA!AX19</f>
        <v>32</v>
      </c>
      <c r="Z19">
        <f>BAWANA!BD19+BAWANA!BE19</f>
        <v>20.260000000000002</v>
      </c>
      <c r="AA19">
        <f>BAWANA!X19+BAWANA!Y19</f>
        <v>32</v>
      </c>
      <c r="AB19">
        <f>BAWANA!AE19+BAWANA!AF19</f>
        <v>20.260000000000002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213.98</v>
      </c>
      <c r="E20">
        <f>BAWANA!AM20</f>
        <v>0</v>
      </c>
      <c r="F20">
        <f t="shared" si="4"/>
        <v>256</v>
      </c>
      <c r="G20">
        <f t="shared" si="5"/>
        <v>213.98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7.82</v>
      </c>
      <c r="L20">
        <f>NDMC_EOD!AK20+NDMC_EOD!AL20</f>
        <v>28</v>
      </c>
      <c r="M20">
        <f>TPDDL_EOD!AK20+TPDDL_EOD!AL20</f>
        <v>52.24</v>
      </c>
      <c r="N20">
        <f t="shared" si="0"/>
        <v>213.98000000000002</v>
      </c>
      <c r="O20" s="154">
        <f t="shared" si="1"/>
        <v>0</v>
      </c>
      <c r="P20">
        <v>75.999999999999986</v>
      </c>
      <c r="Q20">
        <v>49.919999999999995</v>
      </c>
      <c r="R20">
        <v>7.8199999999999994</v>
      </c>
      <c r="S20">
        <v>27.999999999999996</v>
      </c>
      <c r="T20">
        <v>52.239999999999995</v>
      </c>
      <c r="U20" s="156">
        <f t="shared" si="2"/>
        <v>213.97999999999996</v>
      </c>
      <c r="V20" s="154">
        <f t="shared" si="3"/>
        <v>0</v>
      </c>
      <c r="Y20">
        <f>BAWANA!AW20+BAWANA!AX20</f>
        <v>32</v>
      </c>
      <c r="Z20">
        <f>BAWANA!BD20+BAWANA!BE20</f>
        <v>24.02</v>
      </c>
      <c r="AA20">
        <f>BAWANA!X20+BAWANA!Y20</f>
        <v>32</v>
      </c>
      <c r="AB20">
        <f>BAWANA!AE20+BAWANA!AF20</f>
        <v>24.02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214.61</v>
      </c>
      <c r="E21">
        <f>BAWANA!AM21</f>
        <v>0</v>
      </c>
      <c r="F21">
        <f t="shared" si="4"/>
        <v>256</v>
      </c>
      <c r="G21">
        <f t="shared" si="5"/>
        <v>214.61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9.82</v>
      </c>
      <c r="L21">
        <f>NDMC_EOD!AK21+NDMC_EOD!AL21</f>
        <v>28</v>
      </c>
      <c r="M21">
        <f>TPDDL_EOD!AK21+TPDDL_EOD!AL21</f>
        <v>50.87</v>
      </c>
      <c r="N21">
        <f t="shared" si="0"/>
        <v>214.61</v>
      </c>
      <c r="O21" s="154">
        <f t="shared" si="1"/>
        <v>0</v>
      </c>
      <c r="P21">
        <v>76</v>
      </c>
      <c r="Q21">
        <v>49.92</v>
      </c>
      <c r="R21">
        <v>9.82</v>
      </c>
      <c r="S21">
        <v>28</v>
      </c>
      <c r="T21">
        <v>50.87</v>
      </c>
      <c r="U21" s="156">
        <f t="shared" si="2"/>
        <v>214.61</v>
      </c>
      <c r="V21" s="154">
        <f t="shared" si="3"/>
        <v>0</v>
      </c>
      <c r="Y21">
        <f>BAWANA!AW21+BAWANA!AX21</f>
        <v>32</v>
      </c>
      <c r="Z21">
        <f>BAWANA!BD21+BAWANA!BE21</f>
        <v>23.39</v>
      </c>
      <c r="AA21">
        <f>BAWANA!X21+BAWANA!Y21</f>
        <v>32</v>
      </c>
      <c r="AB21">
        <f>BAWANA!AE21+BAWANA!AF21</f>
        <v>23.39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214.93</v>
      </c>
      <c r="E22">
        <f>BAWANA!AM22</f>
        <v>0</v>
      </c>
      <c r="F22">
        <f t="shared" si="4"/>
        <v>256</v>
      </c>
      <c r="G22">
        <f t="shared" si="5"/>
        <v>214.93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10.82</v>
      </c>
      <c r="L22">
        <f>NDMC_EOD!AK22+NDMC_EOD!AL22</f>
        <v>28</v>
      </c>
      <c r="M22">
        <f>TPDDL_EOD!AK22+TPDDL_EOD!AL22</f>
        <v>50.18</v>
      </c>
      <c r="N22">
        <f t="shared" si="0"/>
        <v>214.92000000000002</v>
      </c>
      <c r="O22" s="154">
        <f t="shared" si="1"/>
        <v>9.9999999999909051E-3</v>
      </c>
      <c r="P22">
        <v>76.004985147508975</v>
      </c>
      <c r="Q22">
        <v>49.92</v>
      </c>
      <c r="R22">
        <v>10.82</v>
      </c>
      <c r="S22">
        <v>28.00148849057593</v>
      </c>
      <c r="T22">
        <v>50.183526361915085</v>
      </c>
      <c r="U22" s="156">
        <f t="shared" si="2"/>
        <v>214.92999999999998</v>
      </c>
      <c r="V22" s="154">
        <f t="shared" si="3"/>
        <v>0</v>
      </c>
      <c r="Y22">
        <f>BAWANA!AW22+BAWANA!AX22</f>
        <v>32</v>
      </c>
      <c r="Z22">
        <f>BAWANA!BD22+BAWANA!BE22</f>
        <v>23.07</v>
      </c>
      <c r="AA22">
        <f>BAWANA!X22+BAWANA!Y22</f>
        <v>32</v>
      </c>
      <c r="AB22">
        <f>BAWANA!AE22+BAWANA!AF22</f>
        <v>23.07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216.74400000000003</v>
      </c>
      <c r="E23">
        <f>BAWANA!AM23</f>
        <v>0</v>
      </c>
      <c r="F23">
        <f t="shared" si="4"/>
        <v>256</v>
      </c>
      <c r="G23">
        <f t="shared" si="5"/>
        <v>216.74400000000003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12.82</v>
      </c>
      <c r="L23">
        <f>NDMC_EOD!AK23+NDMC_EOD!AL23</f>
        <v>28</v>
      </c>
      <c r="M23">
        <f>TPDDL_EOD!AK23+TPDDL_EOD!AL23</f>
        <v>50</v>
      </c>
      <c r="N23">
        <f t="shared" si="0"/>
        <v>216.74</v>
      </c>
      <c r="O23" s="154">
        <f t="shared" si="1"/>
        <v>4.0000000000190994E-3</v>
      </c>
      <c r="P23">
        <v>76.001993925229016</v>
      </c>
      <c r="Q23">
        <v>49.92</v>
      </c>
      <c r="R23">
        <v>12.82</v>
      </c>
      <c r="S23">
        <v>28.000592538058257</v>
      </c>
      <c r="T23">
        <v>50.001413536712747</v>
      </c>
      <c r="U23" s="156">
        <f t="shared" si="2"/>
        <v>216.74400000000003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217.74400000000003</v>
      </c>
      <c r="E24">
        <f>BAWANA!AM24</f>
        <v>0</v>
      </c>
      <c r="F24">
        <f t="shared" si="4"/>
        <v>256</v>
      </c>
      <c r="G24">
        <f t="shared" si="5"/>
        <v>217.74400000000003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13.82</v>
      </c>
      <c r="L24">
        <f>NDMC_EOD!AK24+NDMC_EOD!AL24</f>
        <v>28</v>
      </c>
      <c r="M24">
        <f>TPDDL_EOD!AK24+TPDDL_EOD!AL24</f>
        <v>50</v>
      </c>
      <c r="N24">
        <f t="shared" si="0"/>
        <v>217.74</v>
      </c>
      <c r="O24" s="154">
        <f t="shared" si="1"/>
        <v>4.0000000000190994E-3</v>
      </c>
      <c r="P24">
        <v>76.00199414954686</v>
      </c>
      <c r="Q24">
        <v>49.92</v>
      </c>
      <c r="R24">
        <v>13.82</v>
      </c>
      <c r="S24">
        <v>28.000591019238104</v>
      </c>
      <c r="T24">
        <v>50.001414831215058</v>
      </c>
      <c r="U24" s="156">
        <f t="shared" si="2"/>
        <v>217.74400000000003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225.74400000000003</v>
      </c>
      <c r="E25">
        <f>BAWANA!AM25</f>
        <v>0</v>
      </c>
      <c r="F25">
        <f t="shared" si="4"/>
        <v>256</v>
      </c>
      <c r="G25">
        <f t="shared" si="5"/>
        <v>225.74400000000003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21.82</v>
      </c>
      <c r="L25">
        <f>NDMC_EOD!AK25+NDMC_EOD!AL25</f>
        <v>28</v>
      </c>
      <c r="M25">
        <f>TPDDL_EOD!AK25+TPDDL_EOD!AL25</f>
        <v>50</v>
      </c>
      <c r="N25">
        <f t="shared" si="0"/>
        <v>225.74</v>
      </c>
      <c r="O25" s="154">
        <f t="shared" si="1"/>
        <v>4.0000000000190994E-3</v>
      </c>
      <c r="P25">
        <v>76.001995872538913</v>
      </c>
      <c r="Q25">
        <v>49.92</v>
      </c>
      <c r="R25">
        <v>21.82</v>
      </c>
      <c r="S25">
        <v>28.000579353134714</v>
      </c>
      <c r="T25">
        <v>50.001424774326381</v>
      </c>
      <c r="U25" s="156">
        <f t="shared" si="2"/>
        <v>225.74400000000003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218.74400000000003</v>
      </c>
      <c r="E26">
        <f>BAWANA!AM26</f>
        <v>0</v>
      </c>
      <c r="F26">
        <f t="shared" si="4"/>
        <v>256</v>
      </c>
      <c r="G26">
        <f t="shared" si="5"/>
        <v>218.74400000000003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14.82</v>
      </c>
      <c r="L26">
        <f>NDMC_EOD!AK26+NDMC_EOD!AL26</f>
        <v>28</v>
      </c>
      <c r="M26">
        <f>TPDDL_EOD!AK26+TPDDL_EOD!AL26</f>
        <v>50</v>
      </c>
      <c r="N26">
        <f t="shared" si="0"/>
        <v>218.74</v>
      </c>
      <c r="O26" s="154">
        <f t="shared" si="1"/>
        <v>4.0000000000190994E-3</v>
      </c>
      <c r="P26">
        <v>76.001994371813566</v>
      </c>
      <c r="Q26">
        <v>49.92</v>
      </c>
      <c r="R26">
        <v>14.82</v>
      </c>
      <c r="S26">
        <v>28.000589514305794</v>
      </c>
      <c r="T26">
        <v>50.001416113880666</v>
      </c>
      <c r="U26" s="156">
        <f t="shared" si="2"/>
        <v>218.74400000000003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237.12</v>
      </c>
      <c r="E27">
        <f>BAWANA!AM27</f>
        <v>0</v>
      </c>
      <c r="F27">
        <f t="shared" si="4"/>
        <v>256</v>
      </c>
      <c r="G27">
        <f t="shared" si="5"/>
        <v>237.12</v>
      </c>
      <c r="H27" s="154"/>
      <c r="I27">
        <f>BRPL_EOD!AK27+BRPL_EOD!AL27</f>
        <v>97.87</v>
      </c>
      <c r="J27">
        <f>BYPL_EOD!AK27+BYPL_EOD!AL27</f>
        <v>49.04</v>
      </c>
      <c r="K27">
        <f>MES_EOD!AK27+MES_EOD!AL27</f>
        <v>13.58</v>
      </c>
      <c r="L27">
        <f>NDMC_EOD!AK27+NDMC_EOD!AL27</f>
        <v>27.51</v>
      </c>
      <c r="M27">
        <f>TPDDL_EOD!AK27+TPDDL_EOD!AL27</f>
        <v>49.12</v>
      </c>
      <c r="N27">
        <f t="shared" si="0"/>
        <v>237.12</v>
      </c>
      <c r="O27" s="154">
        <f t="shared" si="1"/>
        <v>0</v>
      </c>
      <c r="P27">
        <v>97.87</v>
      </c>
      <c r="Q27">
        <v>49.04</v>
      </c>
      <c r="R27">
        <v>13.58</v>
      </c>
      <c r="S27">
        <v>27.51</v>
      </c>
      <c r="T27">
        <v>49.12</v>
      </c>
      <c r="U27" s="156">
        <f t="shared" si="2"/>
        <v>237.12</v>
      </c>
      <c r="V27" s="154">
        <f t="shared" si="3"/>
        <v>0</v>
      </c>
      <c r="Y27">
        <f>BAWANA!AW27+BAWANA!AX27</f>
        <v>31.44</v>
      </c>
      <c r="Z27">
        <f>BAWANA!BD27+BAWANA!BE27</f>
        <v>31.44</v>
      </c>
      <c r="AA27">
        <f>BAWANA!X27+BAWANA!Y27</f>
        <v>31.44</v>
      </c>
      <c r="AB27">
        <f>BAWANA!AE27+BAWANA!AF27</f>
        <v>31.44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8.31</v>
      </c>
      <c r="S29">
        <v>26.25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8.31</v>
      </c>
      <c r="S30">
        <v>26.25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8.31</v>
      </c>
      <c r="S31">
        <v>26.25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13</v>
      </c>
      <c r="L40">
        <f>NDMC_EOD!AK40+NDMC_EOD!AL40</f>
        <v>21.56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13</v>
      </c>
      <c r="S40">
        <v>21.56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13</v>
      </c>
      <c r="L41">
        <f>NDMC_EOD!AK41+NDMC_EOD!AL41</f>
        <v>21.56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13</v>
      </c>
      <c r="S41">
        <v>21.56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13</v>
      </c>
      <c r="L42">
        <f>NDMC_EOD!AK42+NDMC_EOD!AL42</f>
        <v>21.56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13</v>
      </c>
      <c r="S42">
        <v>21.56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13</v>
      </c>
      <c r="L43">
        <f>NDMC_EOD!AK43+NDMC_EOD!AL43</f>
        <v>21.56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13</v>
      </c>
      <c r="S43">
        <v>21.56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13</v>
      </c>
      <c r="L45">
        <f>NDMC_EOD!AK45+NDMC_EOD!AL45</f>
        <v>21.56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13</v>
      </c>
      <c r="S45">
        <v>21.56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13</v>
      </c>
      <c r="L46">
        <f>NDMC_EOD!AK46+NDMC_EOD!AL46</f>
        <v>21.56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13</v>
      </c>
      <c r="S46">
        <v>21.56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93.4</v>
      </c>
      <c r="J51">
        <f>BYPL_EOD!AK51+BYPL_EOD!AL51</f>
        <v>46.81</v>
      </c>
      <c r="K51">
        <f>MES_EOD!AK51+MES_EOD!AL51</f>
        <v>8.27</v>
      </c>
      <c r="L51">
        <f>NDMC_EOD!AK51+NDMC_EOD!AL51</f>
        <v>26.25</v>
      </c>
      <c r="M51">
        <f>TPDDL_EOD!AK51+TPDDL_EOD!AL51</f>
        <v>65.260000000000005</v>
      </c>
      <c r="N51">
        <f t="shared" si="0"/>
        <v>239.99</v>
      </c>
      <c r="O51" s="154">
        <f t="shared" si="1"/>
        <v>9.9999999999909051E-3</v>
      </c>
      <c r="P51">
        <v>93.404007958316342</v>
      </c>
      <c r="Q51">
        <v>46.812008599984914</v>
      </c>
      <c r="R51">
        <v>8.27</v>
      </c>
      <c r="S51">
        <v>26.251183080365593</v>
      </c>
      <c r="T51">
        <v>65.262800361333163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93.4</v>
      </c>
      <c r="J52">
        <f>BYPL_EOD!AK52+BYPL_EOD!AL52</f>
        <v>46.81</v>
      </c>
      <c r="K52">
        <f>MES_EOD!AK52+MES_EOD!AL52</f>
        <v>8.27</v>
      </c>
      <c r="L52">
        <f>NDMC_EOD!AK52+NDMC_EOD!AL52</f>
        <v>26.25</v>
      </c>
      <c r="M52">
        <f>TPDDL_EOD!AK52+TPDDL_EOD!AL52</f>
        <v>65.260000000000005</v>
      </c>
      <c r="N52">
        <f t="shared" si="0"/>
        <v>239.99</v>
      </c>
      <c r="O52" s="154">
        <f t="shared" si="1"/>
        <v>9.9999999999909051E-3</v>
      </c>
      <c r="P52">
        <v>93.404007958316342</v>
      </c>
      <c r="Q52">
        <v>46.812008599984914</v>
      </c>
      <c r="R52">
        <v>8.27</v>
      </c>
      <c r="S52">
        <v>26.251183080365593</v>
      </c>
      <c r="T52">
        <v>65.262800361333163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93.4</v>
      </c>
      <c r="J53">
        <f>BYPL_EOD!AK53+BYPL_EOD!AL53</f>
        <v>46.81</v>
      </c>
      <c r="K53">
        <f>MES_EOD!AK53+MES_EOD!AL53</f>
        <v>8.27</v>
      </c>
      <c r="L53">
        <f>NDMC_EOD!AK53+NDMC_EOD!AL53</f>
        <v>26.25</v>
      </c>
      <c r="M53">
        <f>TPDDL_EOD!AK53+TPDDL_EOD!AL53</f>
        <v>65.260000000000005</v>
      </c>
      <c r="N53">
        <f t="shared" si="0"/>
        <v>239.99</v>
      </c>
      <c r="O53" s="154">
        <f t="shared" si="1"/>
        <v>9.9999999999909051E-3</v>
      </c>
      <c r="P53">
        <v>93.404007958316342</v>
      </c>
      <c r="Q53">
        <v>46.812008599984914</v>
      </c>
      <c r="R53">
        <v>8.27</v>
      </c>
      <c r="S53">
        <v>26.251183080365593</v>
      </c>
      <c r="T53">
        <v>65.262800361333163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93.4</v>
      </c>
      <c r="J54">
        <f>BYPL_EOD!AK54+BYPL_EOD!AL54</f>
        <v>46.81</v>
      </c>
      <c r="K54">
        <f>MES_EOD!AK54+MES_EOD!AL54</f>
        <v>8.27</v>
      </c>
      <c r="L54">
        <f>NDMC_EOD!AK54+NDMC_EOD!AL54</f>
        <v>26.25</v>
      </c>
      <c r="M54">
        <f>TPDDL_EOD!AK54+TPDDL_EOD!AL54</f>
        <v>65.260000000000005</v>
      </c>
      <c r="N54">
        <f t="shared" si="0"/>
        <v>239.99</v>
      </c>
      <c r="O54" s="154">
        <f t="shared" si="1"/>
        <v>9.9999999999909051E-3</v>
      </c>
      <c r="P54">
        <v>93.404007958316342</v>
      </c>
      <c r="Q54">
        <v>46.812008599984914</v>
      </c>
      <c r="R54">
        <v>8.27</v>
      </c>
      <c r="S54">
        <v>26.251183080365593</v>
      </c>
      <c r="T54">
        <v>65.262800361333163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238.34000000000003</v>
      </c>
      <c r="E55">
        <f>BAWANA!AM55</f>
        <v>0</v>
      </c>
      <c r="F55">
        <f t="shared" si="4"/>
        <v>256</v>
      </c>
      <c r="G55">
        <f t="shared" si="5"/>
        <v>238.34000000000003</v>
      </c>
      <c r="H55" s="154"/>
      <c r="I55">
        <f>BRPL_EOD!AK55+BRPL_EOD!AL55</f>
        <v>95.98</v>
      </c>
      <c r="J55">
        <f>BYPL_EOD!AK55+BYPL_EOD!AL55</f>
        <v>48.1</v>
      </c>
      <c r="K55">
        <f>MES_EOD!AK55+MES_EOD!AL55</f>
        <v>19.100000000000001</v>
      </c>
      <c r="L55">
        <f>NDMC_EOD!AK55+NDMC_EOD!AL55</f>
        <v>26.98</v>
      </c>
      <c r="M55">
        <f>TPDDL_EOD!AK55+TPDDL_EOD!AL55</f>
        <v>48.18</v>
      </c>
      <c r="N55">
        <f t="shared" si="0"/>
        <v>238.34</v>
      </c>
      <c r="O55" s="154">
        <f t="shared" si="1"/>
        <v>0</v>
      </c>
      <c r="P55">
        <v>95.980000000000018</v>
      </c>
      <c r="Q55">
        <v>48.100000000000009</v>
      </c>
      <c r="R55">
        <v>19.100000000000005</v>
      </c>
      <c r="S55">
        <v>26.980000000000004</v>
      </c>
      <c r="T55">
        <v>48.180000000000007</v>
      </c>
      <c r="U55" s="156">
        <f t="shared" si="2"/>
        <v>238.34000000000003</v>
      </c>
      <c r="V55" s="154">
        <f t="shared" si="3"/>
        <v>0</v>
      </c>
      <c r="Y55">
        <f>BAWANA!AW55+BAWANA!AX55</f>
        <v>30.83</v>
      </c>
      <c r="Z55">
        <f>BAWANA!BD55+BAWANA!BE55</f>
        <v>30.83</v>
      </c>
      <c r="AA55">
        <f>BAWANA!X55+BAWANA!Y55</f>
        <v>30.83</v>
      </c>
      <c r="AB55">
        <f>BAWANA!AE55+BAWANA!AF55</f>
        <v>30.83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236.70000000000002</v>
      </c>
      <c r="E56">
        <f>BAWANA!AM56</f>
        <v>0</v>
      </c>
      <c r="F56">
        <f t="shared" si="4"/>
        <v>256</v>
      </c>
      <c r="G56">
        <f t="shared" si="5"/>
        <v>236.70000000000002</v>
      </c>
      <c r="H56" s="154"/>
      <c r="I56">
        <f>BRPL_EOD!AK56+BRPL_EOD!AL56</f>
        <v>98.51</v>
      </c>
      <c r="J56">
        <f>BYPL_EOD!AK56+BYPL_EOD!AL56</f>
        <v>49.37</v>
      </c>
      <c r="K56">
        <f>MES_EOD!AK56+MES_EOD!AL56</f>
        <v>11.69</v>
      </c>
      <c r="L56">
        <f>NDMC_EOD!AK56+NDMC_EOD!AL56</f>
        <v>27.69</v>
      </c>
      <c r="M56">
        <f>TPDDL_EOD!AK56+TPDDL_EOD!AL56</f>
        <v>49.45</v>
      </c>
      <c r="N56">
        <f t="shared" si="0"/>
        <v>236.70999999999998</v>
      </c>
      <c r="O56" s="154">
        <f t="shared" si="1"/>
        <v>-9.9999999999624833E-3</v>
      </c>
      <c r="P56">
        <v>98.505838367622857</v>
      </c>
      <c r="Q56">
        <v>49.367914325546032</v>
      </c>
      <c r="R56">
        <v>11.689506146761861</v>
      </c>
      <c r="S56">
        <v>27.68883021418614</v>
      </c>
      <c r="T56">
        <v>49.447910945883159</v>
      </c>
      <c r="U56" s="156">
        <f t="shared" si="2"/>
        <v>236.70000000000005</v>
      </c>
      <c r="V56" s="154">
        <f t="shared" si="3"/>
        <v>0</v>
      </c>
      <c r="Y56">
        <f>BAWANA!AW56+BAWANA!AX56</f>
        <v>31.65</v>
      </c>
      <c r="Z56">
        <f>BAWANA!BD56+BAWANA!BE56</f>
        <v>31.65</v>
      </c>
      <c r="AA56">
        <f>BAWANA!X56+BAWANA!Y56</f>
        <v>31.65</v>
      </c>
      <c r="AB56">
        <f>BAWANA!AE56+BAWANA!AF56</f>
        <v>31.65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236.92</v>
      </c>
      <c r="E57">
        <f>BAWANA!AM57</f>
        <v>0</v>
      </c>
      <c r="F57">
        <f t="shared" si="4"/>
        <v>256</v>
      </c>
      <c r="G57">
        <f t="shared" si="5"/>
        <v>236.92</v>
      </c>
      <c r="H57" s="154"/>
      <c r="I57">
        <f>BRPL_EOD!AK57+BRPL_EOD!AL57</f>
        <v>98.19</v>
      </c>
      <c r="J57">
        <f>BYPL_EOD!AK57+BYPL_EOD!AL57</f>
        <v>49.2</v>
      </c>
      <c r="K57">
        <f>MES_EOD!AK57+MES_EOD!AL57</f>
        <v>12.64</v>
      </c>
      <c r="L57">
        <f>NDMC_EOD!AK57+NDMC_EOD!AL57</f>
        <v>27.6</v>
      </c>
      <c r="M57">
        <f>TPDDL_EOD!AK57+TPDDL_EOD!AL57</f>
        <v>49.28</v>
      </c>
      <c r="N57">
        <f t="shared" si="0"/>
        <v>236.90999999999997</v>
      </c>
      <c r="O57" s="154">
        <f t="shared" si="1"/>
        <v>1.0000000000019327E-2</v>
      </c>
      <c r="P57">
        <v>98.194173920283262</v>
      </c>
      <c r="Q57">
        <v>49.202091536402605</v>
      </c>
      <c r="R57">
        <v>12.64</v>
      </c>
      <c r="S57">
        <v>27.601235619503957</v>
      </c>
      <c r="T57">
        <v>49.282498923810195</v>
      </c>
      <c r="U57" s="156">
        <f t="shared" si="2"/>
        <v>236.92000000000002</v>
      </c>
      <c r="V57" s="154">
        <f t="shared" si="3"/>
        <v>0</v>
      </c>
      <c r="Y57">
        <f>BAWANA!AW57+BAWANA!AX57</f>
        <v>31.54</v>
      </c>
      <c r="Z57">
        <f>BAWANA!BD57+BAWANA!BE57</f>
        <v>31.54</v>
      </c>
      <c r="AA57">
        <f>BAWANA!X57+BAWANA!Y57</f>
        <v>31.54</v>
      </c>
      <c r="AB57">
        <f>BAWANA!AE57+BAWANA!AF57</f>
        <v>31.54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236.5</v>
      </c>
      <c r="E58">
        <f>BAWANA!AM58</f>
        <v>0</v>
      </c>
      <c r="F58">
        <f t="shared" si="4"/>
        <v>256</v>
      </c>
      <c r="G58">
        <f t="shared" si="5"/>
        <v>236.5</v>
      </c>
      <c r="H58" s="154"/>
      <c r="I58">
        <f>BRPL_EOD!AK58+BRPL_EOD!AL58</f>
        <v>98.84</v>
      </c>
      <c r="J58">
        <f>BYPL_EOD!AK58+BYPL_EOD!AL58</f>
        <v>49.53</v>
      </c>
      <c r="K58">
        <f>MES_EOD!AK58+MES_EOD!AL58</f>
        <v>10.74</v>
      </c>
      <c r="L58">
        <f>NDMC_EOD!AK58+NDMC_EOD!AL58</f>
        <v>27.78</v>
      </c>
      <c r="M58">
        <f>TPDDL_EOD!AK58+TPDDL_EOD!AL58</f>
        <v>49.61</v>
      </c>
      <c r="N58">
        <f t="shared" si="0"/>
        <v>236.5</v>
      </c>
      <c r="O58" s="154">
        <f t="shared" si="1"/>
        <v>0</v>
      </c>
      <c r="P58">
        <v>98.84</v>
      </c>
      <c r="Q58">
        <v>49.53</v>
      </c>
      <c r="R58">
        <v>10.74</v>
      </c>
      <c r="S58">
        <v>27.78</v>
      </c>
      <c r="T58">
        <v>49.61</v>
      </c>
      <c r="U58" s="156">
        <f t="shared" si="2"/>
        <v>236.5</v>
      </c>
      <c r="V58" s="154">
        <f t="shared" si="3"/>
        <v>0</v>
      </c>
      <c r="Y58">
        <f>BAWANA!AW58+BAWANA!AX58</f>
        <v>31.75</v>
      </c>
      <c r="Z58">
        <f>BAWANA!BD58+BAWANA!BE58</f>
        <v>31.75</v>
      </c>
      <c r="AA58">
        <f>BAWANA!X58+BAWANA!Y58</f>
        <v>31.75</v>
      </c>
      <c r="AB58">
        <f>BAWANA!AE58+BAWANA!AF58</f>
        <v>31.75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236.5</v>
      </c>
      <c r="E59">
        <f>BAWANA!AM59</f>
        <v>0</v>
      </c>
      <c r="F59">
        <f t="shared" si="4"/>
        <v>256</v>
      </c>
      <c r="G59">
        <f t="shared" si="5"/>
        <v>236.5</v>
      </c>
      <c r="H59" s="154"/>
      <c r="I59">
        <f>BRPL_EOD!AK59+BRPL_EOD!AL59</f>
        <v>98.84</v>
      </c>
      <c r="J59">
        <f>BYPL_EOD!AK59+BYPL_EOD!AL59</f>
        <v>49.53</v>
      </c>
      <c r="K59">
        <f>MES_EOD!AK59+MES_EOD!AL59</f>
        <v>10.74</v>
      </c>
      <c r="L59">
        <f>NDMC_EOD!AK59+NDMC_EOD!AL59</f>
        <v>27.78</v>
      </c>
      <c r="M59">
        <f>TPDDL_EOD!AK59+TPDDL_EOD!AL59</f>
        <v>49.61</v>
      </c>
      <c r="N59">
        <f t="shared" si="0"/>
        <v>236.5</v>
      </c>
      <c r="O59" s="154">
        <f t="shared" si="1"/>
        <v>0</v>
      </c>
      <c r="P59">
        <v>98.84</v>
      </c>
      <c r="Q59">
        <v>49.53</v>
      </c>
      <c r="R59">
        <v>10.74</v>
      </c>
      <c r="S59">
        <v>27.78</v>
      </c>
      <c r="T59">
        <v>49.61</v>
      </c>
      <c r="U59" s="156">
        <f t="shared" si="2"/>
        <v>236.5</v>
      </c>
      <c r="V59" s="154">
        <f t="shared" si="3"/>
        <v>0</v>
      </c>
      <c r="Y59">
        <f>BAWANA!AW59+BAWANA!AX59</f>
        <v>31.75</v>
      </c>
      <c r="Z59">
        <f>BAWANA!BD59+BAWANA!BE59</f>
        <v>31.75</v>
      </c>
      <c r="AA59">
        <f>BAWANA!X59+BAWANA!Y59</f>
        <v>31.75</v>
      </c>
      <c r="AB59">
        <f>BAWANA!AE59+BAWANA!AF59</f>
        <v>31.75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236.27999999999997</v>
      </c>
      <c r="E60">
        <f>BAWANA!AM60</f>
        <v>0</v>
      </c>
      <c r="F60">
        <f t="shared" si="4"/>
        <v>256</v>
      </c>
      <c r="G60">
        <f t="shared" si="5"/>
        <v>236.27999999999997</v>
      </c>
      <c r="H60" s="154"/>
      <c r="I60">
        <f>BRPL_EOD!AK60+BRPL_EOD!AL60</f>
        <v>99.17</v>
      </c>
      <c r="J60">
        <f>BYPL_EOD!AK60+BYPL_EOD!AL60</f>
        <v>49.69</v>
      </c>
      <c r="K60">
        <f>MES_EOD!AK60+MES_EOD!AL60</f>
        <v>9.7799999999999994</v>
      </c>
      <c r="L60">
        <f>NDMC_EOD!AK60+NDMC_EOD!AL60</f>
        <v>27.87</v>
      </c>
      <c r="M60">
        <f>TPDDL_EOD!AK60+TPDDL_EOD!AL60</f>
        <v>49.77</v>
      </c>
      <c r="N60">
        <f t="shared" si="0"/>
        <v>236.28000000000003</v>
      </c>
      <c r="O60" s="154">
        <f t="shared" si="1"/>
        <v>0</v>
      </c>
      <c r="P60">
        <v>99.169999999999973</v>
      </c>
      <c r="Q60">
        <v>49.689999999999984</v>
      </c>
      <c r="R60">
        <v>9.7799999999999976</v>
      </c>
      <c r="S60">
        <v>27.869999999999994</v>
      </c>
      <c r="T60">
        <v>49.769999999999989</v>
      </c>
      <c r="U60" s="156">
        <f t="shared" si="2"/>
        <v>236.27999999999994</v>
      </c>
      <c r="V60" s="154">
        <f t="shared" si="3"/>
        <v>0</v>
      </c>
      <c r="Y60">
        <f>BAWANA!AW60+BAWANA!AX60</f>
        <v>31.86</v>
      </c>
      <c r="Z60">
        <f>BAWANA!BD60+BAWANA!BE60</f>
        <v>31.86</v>
      </c>
      <c r="AA60">
        <f>BAWANA!X60+BAWANA!Y60</f>
        <v>31.86</v>
      </c>
      <c r="AB60">
        <f>BAWANA!AE60+BAWANA!AF60</f>
        <v>31.86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237.32000000000002</v>
      </c>
      <c r="E61">
        <f>BAWANA!AM61</f>
        <v>0</v>
      </c>
      <c r="F61">
        <f t="shared" si="4"/>
        <v>256</v>
      </c>
      <c r="G61">
        <f t="shared" si="5"/>
        <v>237.32000000000002</v>
      </c>
      <c r="H61" s="154"/>
      <c r="I61">
        <f>BRPL_EOD!AK61+BRPL_EOD!AL61</f>
        <v>97.55</v>
      </c>
      <c r="J61">
        <f>BYPL_EOD!AK61+BYPL_EOD!AL61</f>
        <v>48.88</v>
      </c>
      <c r="K61">
        <f>MES_EOD!AK61+MES_EOD!AL61</f>
        <v>14.52</v>
      </c>
      <c r="L61">
        <f>NDMC_EOD!AK61+NDMC_EOD!AL61</f>
        <v>27.42</v>
      </c>
      <c r="M61">
        <f>TPDDL_EOD!AK61+TPDDL_EOD!AL61</f>
        <v>48.96</v>
      </c>
      <c r="N61">
        <f t="shared" si="0"/>
        <v>237.33</v>
      </c>
      <c r="O61" s="154">
        <f t="shared" si="1"/>
        <v>-9.9999999999909051E-3</v>
      </c>
      <c r="P61">
        <v>97.54588968946193</v>
      </c>
      <c r="Q61">
        <v>48.877940420511528</v>
      </c>
      <c r="R61">
        <v>14.519388193654406</v>
      </c>
      <c r="S61">
        <v>27.418844646694478</v>
      </c>
      <c r="T61">
        <v>48.957937049677668</v>
      </c>
      <c r="U61" s="156">
        <f t="shared" si="2"/>
        <v>237.32000000000002</v>
      </c>
      <c r="V61" s="154">
        <f t="shared" si="3"/>
        <v>0</v>
      </c>
      <c r="Y61">
        <f>BAWANA!AW61+BAWANA!AX61</f>
        <v>31.34</v>
      </c>
      <c r="Z61">
        <f>BAWANA!BD61+BAWANA!BE61</f>
        <v>31.34</v>
      </c>
      <c r="AA61">
        <f>BAWANA!X61+BAWANA!Y61</f>
        <v>31.34</v>
      </c>
      <c r="AB61">
        <f>BAWANA!AE61+BAWANA!AF61</f>
        <v>31.34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235.36</v>
      </c>
      <c r="E62">
        <f>BAWANA!AM62</f>
        <v>0</v>
      </c>
      <c r="F62">
        <f t="shared" si="4"/>
        <v>256</v>
      </c>
      <c r="G62">
        <f t="shared" si="5"/>
        <v>235.36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7.82</v>
      </c>
      <c r="L62">
        <f>NDMC_EOD!AK62+NDMC_EOD!AL62</f>
        <v>28</v>
      </c>
      <c r="M62">
        <f>TPDDL_EOD!AK62+TPDDL_EOD!AL62</f>
        <v>50</v>
      </c>
      <c r="N62">
        <f t="shared" si="0"/>
        <v>235.36</v>
      </c>
      <c r="O62" s="154">
        <f t="shared" si="1"/>
        <v>0</v>
      </c>
      <c r="P62">
        <v>99.62</v>
      </c>
      <c r="Q62">
        <v>49.92</v>
      </c>
      <c r="R62">
        <v>7.82</v>
      </c>
      <c r="S62">
        <v>28</v>
      </c>
      <c r="T62">
        <v>50</v>
      </c>
      <c r="U62" s="156">
        <f t="shared" si="2"/>
        <v>235.36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235.36</v>
      </c>
      <c r="E63">
        <f>BAWANA!AM63</f>
        <v>0</v>
      </c>
      <c r="F63">
        <f t="shared" si="4"/>
        <v>256</v>
      </c>
      <c r="G63">
        <f t="shared" si="5"/>
        <v>235.36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7.82</v>
      </c>
      <c r="L63">
        <f>NDMC_EOD!AK63+NDMC_EOD!AL63</f>
        <v>28</v>
      </c>
      <c r="M63">
        <f>TPDDL_EOD!AK63+TPDDL_EOD!AL63</f>
        <v>50</v>
      </c>
      <c r="N63">
        <f t="shared" si="0"/>
        <v>235.36</v>
      </c>
      <c r="O63" s="154">
        <f t="shared" si="1"/>
        <v>0</v>
      </c>
      <c r="P63">
        <v>99.62</v>
      </c>
      <c r="Q63">
        <v>49.92</v>
      </c>
      <c r="R63">
        <v>7.82</v>
      </c>
      <c r="S63">
        <v>28</v>
      </c>
      <c r="T63">
        <v>50</v>
      </c>
      <c r="U63" s="156">
        <f t="shared" si="2"/>
        <v>235.36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235.36</v>
      </c>
      <c r="E64">
        <f>BAWANA!AM64</f>
        <v>0</v>
      </c>
      <c r="F64">
        <f t="shared" si="4"/>
        <v>256</v>
      </c>
      <c r="G64">
        <f t="shared" si="5"/>
        <v>235.36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7.82</v>
      </c>
      <c r="L64">
        <f>NDMC_EOD!AK64+NDMC_EOD!AL64</f>
        <v>28</v>
      </c>
      <c r="M64">
        <f>TPDDL_EOD!AK64+TPDDL_EOD!AL64</f>
        <v>50</v>
      </c>
      <c r="N64">
        <f t="shared" si="0"/>
        <v>235.36</v>
      </c>
      <c r="O64" s="154">
        <f t="shared" si="1"/>
        <v>0</v>
      </c>
      <c r="P64">
        <v>99.62</v>
      </c>
      <c r="Q64">
        <v>49.92</v>
      </c>
      <c r="R64">
        <v>7.82</v>
      </c>
      <c r="S64">
        <v>28</v>
      </c>
      <c r="T64">
        <v>50</v>
      </c>
      <c r="U64" s="156">
        <f t="shared" si="2"/>
        <v>235.36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236.08</v>
      </c>
      <c r="E65">
        <f>BAWANA!AM65</f>
        <v>0</v>
      </c>
      <c r="F65">
        <f t="shared" si="4"/>
        <v>256</v>
      </c>
      <c r="G65">
        <f t="shared" si="5"/>
        <v>236.08</v>
      </c>
      <c r="H65" s="154"/>
      <c r="I65">
        <f>BRPL_EOD!AK65+BRPL_EOD!AL65</f>
        <v>99.5</v>
      </c>
      <c r="J65">
        <f>BYPL_EOD!AK65+BYPL_EOD!AL65</f>
        <v>49.86</v>
      </c>
      <c r="K65">
        <f>MES_EOD!AK65+MES_EOD!AL65</f>
        <v>8.81</v>
      </c>
      <c r="L65">
        <f>NDMC_EOD!AK65+NDMC_EOD!AL65</f>
        <v>27.97</v>
      </c>
      <c r="M65">
        <f>TPDDL_EOD!AK65+TPDDL_EOD!AL65</f>
        <v>49.94</v>
      </c>
      <c r="N65">
        <f t="shared" si="0"/>
        <v>236.08</v>
      </c>
      <c r="O65" s="154">
        <f t="shared" si="1"/>
        <v>0</v>
      </c>
      <c r="P65">
        <v>99.5</v>
      </c>
      <c r="Q65">
        <v>49.86</v>
      </c>
      <c r="R65">
        <v>8.81</v>
      </c>
      <c r="S65">
        <v>27.97</v>
      </c>
      <c r="T65">
        <v>49.94</v>
      </c>
      <c r="U65" s="156">
        <f t="shared" si="2"/>
        <v>236.08</v>
      </c>
      <c r="V65" s="154">
        <f t="shared" si="3"/>
        <v>0</v>
      </c>
      <c r="Y65">
        <f>BAWANA!AW65+BAWANA!AX65</f>
        <v>31.96</v>
      </c>
      <c r="Z65">
        <f>BAWANA!BD65+BAWANA!BE65</f>
        <v>31.96</v>
      </c>
      <c r="AA65">
        <f>BAWANA!X65+BAWANA!Y65</f>
        <v>31.96</v>
      </c>
      <c r="AB65">
        <f>BAWANA!AE65+BAWANA!AF65</f>
        <v>31.96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236.5</v>
      </c>
      <c r="E66">
        <f>BAWANA!AM66</f>
        <v>0</v>
      </c>
      <c r="F66">
        <f t="shared" si="4"/>
        <v>256</v>
      </c>
      <c r="G66">
        <f t="shared" si="5"/>
        <v>236.5</v>
      </c>
      <c r="H66" s="154"/>
      <c r="I66">
        <f>BRPL_EOD!AK66+BRPL_EOD!AL66</f>
        <v>98.84</v>
      </c>
      <c r="J66">
        <f>BYPL_EOD!AK66+BYPL_EOD!AL66</f>
        <v>49.53</v>
      </c>
      <c r="K66">
        <f>MES_EOD!AK66+MES_EOD!AL66</f>
        <v>10.74</v>
      </c>
      <c r="L66">
        <f>NDMC_EOD!AK66+NDMC_EOD!AL66</f>
        <v>27.78</v>
      </c>
      <c r="M66">
        <f>TPDDL_EOD!AK66+TPDDL_EOD!AL66</f>
        <v>49.61</v>
      </c>
      <c r="N66">
        <f t="shared" si="0"/>
        <v>236.5</v>
      </c>
      <c r="O66" s="154">
        <f t="shared" si="1"/>
        <v>0</v>
      </c>
      <c r="P66">
        <v>98.84</v>
      </c>
      <c r="Q66">
        <v>49.53</v>
      </c>
      <c r="R66">
        <v>10.74</v>
      </c>
      <c r="S66">
        <v>27.78</v>
      </c>
      <c r="T66">
        <v>49.61</v>
      </c>
      <c r="U66" s="156">
        <f t="shared" si="2"/>
        <v>236.5</v>
      </c>
      <c r="V66" s="154">
        <f t="shared" si="3"/>
        <v>0</v>
      </c>
      <c r="Y66">
        <f>BAWANA!AW66+BAWANA!AX66</f>
        <v>31.75</v>
      </c>
      <c r="Z66">
        <f>BAWANA!BD66+BAWANA!BE66</f>
        <v>31.75</v>
      </c>
      <c r="AA66">
        <f>BAWANA!X66+BAWANA!Y66</f>
        <v>31.75</v>
      </c>
      <c r="AB66">
        <f>BAWANA!AE66+BAWANA!AF66</f>
        <v>31.75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236.70000000000002</v>
      </c>
      <c r="E67">
        <f>BAWANA!AM67</f>
        <v>0</v>
      </c>
      <c r="F67">
        <f t="shared" si="4"/>
        <v>256</v>
      </c>
      <c r="G67">
        <f t="shared" si="5"/>
        <v>236.70000000000002</v>
      </c>
      <c r="H67" s="154"/>
      <c r="I67">
        <f>BRPL_EOD!AK67+BRPL_EOD!AL67</f>
        <v>98.51</v>
      </c>
      <c r="J67">
        <f>BYPL_EOD!AK67+BYPL_EOD!AL67</f>
        <v>49.37</v>
      </c>
      <c r="K67">
        <f>MES_EOD!AK67+MES_EOD!AL67</f>
        <v>16.64</v>
      </c>
      <c r="L67">
        <f>NDMC_EOD!AK67+NDMC_EOD!AL67</f>
        <v>22.75</v>
      </c>
      <c r="M67">
        <f>TPDDL_EOD!AK67+TPDDL_EOD!AL67</f>
        <v>49.45</v>
      </c>
      <c r="N67">
        <f t="shared" ref="N67:N98" si="7">SUM(I67:M67)</f>
        <v>236.71999999999997</v>
      </c>
      <c r="O67" s="154">
        <f t="shared" ref="O67:O98" si="8">G67-N67</f>
        <v>-1.9999999999953388E-2</v>
      </c>
      <c r="P67">
        <v>98.50167708685369</v>
      </c>
      <c r="Q67">
        <v>49.36582882730653</v>
      </c>
      <c r="R67">
        <v>16.638594119635016</v>
      </c>
      <c r="S67">
        <v>22.748077897938497</v>
      </c>
      <c r="T67">
        <v>49.445822068266317</v>
      </c>
      <c r="U67" s="156">
        <f t="shared" ref="U67:U98" si="9">SUM(P67:T67)</f>
        <v>236.70000000000005</v>
      </c>
      <c r="V67" s="154">
        <f t="shared" ref="V67:V99" si="10">G67-U67</f>
        <v>0</v>
      </c>
      <c r="Y67">
        <f>BAWANA!AW67+BAWANA!AX67</f>
        <v>31.65</v>
      </c>
      <c r="Z67">
        <f>BAWANA!BD67+BAWANA!BE67</f>
        <v>31.65</v>
      </c>
      <c r="AA67">
        <f>BAWANA!X67+BAWANA!Y67</f>
        <v>31.65</v>
      </c>
      <c r="AB67">
        <f>BAWANA!AE67+BAWANA!AF67</f>
        <v>31.65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11.82</v>
      </c>
      <c r="L68">
        <f>NDMC_EOD!AK68+NDMC_EOD!AL68</f>
        <v>23</v>
      </c>
      <c r="M68">
        <f>TPDDL_EOD!AK68+TPDDL_EOD!AL68</f>
        <v>50</v>
      </c>
      <c r="N68">
        <f t="shared" si="7"/>
        <v>234.36</v>
      </c>
      <c r="O68" s="154">
        <f t="shared" si="8"/>
        <v>0</v>
      </c>
      <c r="P68">
        <v>99.62</v>
      </c>
      <c r="Q68">
        <v>49.92</v>
      </c>
      <c r="R68">
        <v>11.82</v>
      </c>
      <c r="S68">
        <v>23</v>
      </c>
      <c r="T68">
        <v>50</v>
      </c>
      <c r="U68" s="156">
        <f t="shared" si="9"/>
        <v>234.36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236.27999999999997</v>
      </c>
      <c r="E69">
        <f>BAWANA!AM69</f>
        <v>0</v>
      </c>
      <c r="F69">
        <f t="shared" si="11"/>
        <v>256</v>
      </c>
      <c r="G69">
        <f t="shared" si="12"/>
        <v>236.27999999999997</v>
      </c>
      <c r="H69" s="154"/>
      <c r="I69">
        <f>BRPL_EOD!AK69+BRPL_EOD!AL69</f>
        <v>99.17</v>
      </c>
      <c r="J69">
        <f>BYPL_EOD!AK69+BYPL_EOD!AL69</f>
        <v>49.69</v>
      </c>
      <c r="K69">
        <f>MES_EOD!AK69+MES_EOD!AL69</f>
        <v>14.76</v>
      </c>
      <c r="L69">
        <f>NDMC_EOD!AK69+NDMC_EOD!AL69</f>
        <v>22.9</v>
      </c>
      <c r="M69">
        <f>TPDDL_EOD!AK69+TPDDL_EOD!AL69</f>
        <v>49.77</v>
      </c>
      <c r="N69">
        <f t="shared" si="7"/>
        <v>236.29000000000002</v>
      </c>
      <c r="O69" s="154">
        <f t="shared" si="8"/>
        <v>-1.0000000000047748E-2</v>
      </c>
      <c r="P69">
        <v>99.165803038638941</v>
      </c>
      <c r="Q69">
        <v>49.687897075627397</v>
      </c>
      <c r="R69">
        <v>14.759375343857121</v>
      </c>
      <c r="S69">
        <v>22.899030851919246</v>
      </c>
      <c r="T69">
        <v>49.767893689957248</v>
      </c>
      <c r="U69" s="156">
        <f t="shared" si="9"/>
        <v>236.27999999999994</v>
      </c>
      <c r="V69" s="154">
        <f t="shared" si="10"/>
        <v>0</v>
      </c>
      <c r="Y69">
        <f>BAWANA!AW69+BAWANA!AX69</f>
        <v>31.86</v>
      </c>
      <c r="Z69">
        <f>BAWANA!BD69+BAWANA!BE69</f>
        <v>31.86</v>
      </c>
      <c r="AA69">
        <f>BAWANA!X69+BAWANA!Y69</f>
        <v>31.86</v>
      </c>
      <c r="AB69">
        <f>BAWANA!AE69+BAWANA!AF69</f>
        <v>31.86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13</v>
      </c>
      <c r="L70">
        <f>NDMC_EOD!AK70+NDMC_EOD!AL70</f>
        <v>21.56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13</v>
      </c>
      <c r="S70">
        <v>21.56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93.39</v>
      </c>
      <c r="Q71">
        <v>46.8</v>
      </c>
      <c r="R71">
        <v>13</v>
      </c>
      <c r="S71">
        <v>21.56</v>
      </c>
      <c r="T71">
        <v>65.25</v>
      </c>
      <c r="U71" s="156">
        <f t="shared" si="9"/>
        <v>240</v>
      </c>
      <c r="V71" s="154">
        <f t="shared" si="10"/>
        <v>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93.39</v>
      </c>
      <c r="Q72">
        <v>46.8</v>
      </c>
      <c r="R72">
        <v>13</v>
      </c>
      <c r="S72">
        <v>21.56</v>
      </c>
      <c r="T72">
        <v>65.25</v>
      </c>
      <c r="U72" s="156">
        <f t="shared" si="9"/>
        <v>240</v>
      </c>
      <c r="V72" s="154">
        <f t="shared" si="10"/>
        <v>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93.39</v>
      </c>
      <c r="Q74">
        <v>46.8</v>
      </c>
      <c r="R74">
        <v>13</v>
      </c>
      <c r="S74">
        <v>21.56</v>
      </c>
      <c r="T74">
        <v>65.25</v>
      </c>
      <c r="U74" s="156">
        <f t="shared" si="9"/>
        <v>240</v>
      </c>
      <c r="V74" s="154">
        <f t="shared" si="10"/>
        <v>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236.92</v>
      </c>
      <c r="E90">
        <f>BAWANA!AM90</f>
        <v>0</v>
      </c>
      <c r="F90">
        <f t="shared" si="11"/>
        <v>256</v>
      </c>
      <c r="G90">
        <f t="shared" si="12"/>
        <v>236.92</v>
      </c>
      <c r="H90" s="154"/>
      <c r="I90">
        <f>BRPL_EOD!AK90+BRPL_EOD!AL90</f>
        <v>98.19</v>
      </c>
      <c r="J90">
        <f>BYPL_EOD!AK90+BYPL_EOD!AL90</f>
        <v>49.2</v>
      </c>
      <c r="K90">
        <f>MES_EOD!AK90+MES_EOD!AL90</f>
        <v>12.64</v>
      </c>
      <c r="L90">
        <f>NDMC_EOD!AK90+NDMC_EOD!AL90</f>
        <v>27.6</v>
      </c>
      <c r="M90">
        <f>TPDDL_EOD!AK90+TPDDL_EOD!AL90</f>
        <v>49.28</v>
      </c>
      <c r="N90">
        <f t="shared" si="7"/>
        <v>236.90999999999997</v>
      </c>
      <c r="O90" s="154">
        <f t="shared" si="8"/>
        <v>1.0000000000019327E-2</v>
      </c>
      <c r="P90">
        <v>98.194173920283262</v>
      </c>
      <c r="Q90">
        <v>49.202091536402605</v>
      </c>
      <c r="R90">
        <v>12.64</v>
      </c>
      <c r="S90">
        <v>27.601235619503957</v>
      </c>
      <c r="T90">
        <v>49.282498923810195</v>
      </c>
      <c r="U90" s="156">
        <f t="shared" si="9"/>
        <v>236.92000000000002</v>
      </c>
      <c r="V90" s="154">
        <f t="shared" si="10"/>
        <v>0</v>
      </c>
      <c r="Y90">
        <f>BAWANA!AW90+BAWANA!AX90</f>
        <v>31.54</v>
      </c>
      <c r="Z90">
        <f>BAWANA!BD90+BAWANA!BE90</f>
        <v>31.54</v>
      </c>
      <c r="AA90">
        <f>BAWANA!X90+BAWANA!Y90</f>
        <v>31.54</v>
      </c>
      <c r="AB90">
        <f>BAWANA!AE90+BAWANA!AF90</f>
        <v>31.54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237.74</v>
      </c>
      <c r="E91">
        <f>BAWANA!AM91</f>
        <v>0</v>
      </c>
      <c r="F91">
        <f t="shared" si="11"/>
        <v>256</v>
      </c>
      <c r="G91">
        <f t="shared" si="12"/>
        <v>237.74</v>
      </c>
      <c r="H91" s="154"/>
      <c r="I91">
        <f>BRPL_EOD!AK91+BRPL_EOD!AL91</f>
        <v>96.92</v>
      </c>
      <c r="J91">
        <f>BYPL_EOD!AK91+BYPL_EOD!AL91</f>
        <v>48.57</v>
      </c>
      <c r="K91">
        <f>MES_EOD!AK91+MES_EOD!AL91</f>
        <v>16.37</v>
      </c>
      <c r="L91">
        <f>NDMC_EOD!AK91+NDMC_EOD!AL91</f>
        <v>27.24</v>
      </c>
      <c r="M91">
        <f>TPDDL_EOD!AK91+TPDDL_EOD!AL91</f>
        <v>48.64</v>
      </c>
      <c r="N91">
        <f t="shared" si="7"/>
        <v>237.74</v>
      </c>
      <c r="O91" s="154">
        <f t="shared" si="8"/>
        <v>0</v>
      </c>
      <c r="P91">
        <v>96.92</v>
      </c>
      <c r="Q91">
        <v>48.57</v>
      </c>
      <c r="R91">
        <v>16.37</v>
      </c>
      <c r="S91">
        <v>27.24</v>
      </c>
      <c r="T91">
        <v>48.64</v>
      </c>
      <c r="U91" s="156">
        <f t="shared" si="9"/>
        <v>237.74</v>
      </c>
      <c r="V91" s="154">
        <f t="shared" si="10"/>
        <v>0</v>
      </c>
      <c r="Y91">
        <f>BAWANA!AW91+BAWANA!AX91</f>
        <v>31.13</v>
      </c>
      <c r="Z91">
        <f>BAWANA!BD91+BAWANA!BE91</f>
        <v>31.13</v>
      </c>
      <c r="AA91">
        <f>BAWANA!X91+BAWANA!Y91</f>
        <v>31.13</v>
      </c>
      <c r="AB91">
        <f>BAWANA!AE91+BAWANA!AF91</f>
        <v>31.13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235.36</v>
      </c>
      <c r="E92">
        <f>BAWANA!AM92</f>
        <v>0</v>
      </c>
      <c r="F92">
        <f t="shared" si="11"/>
        <v>256</v>
      </c>
      <c r="G92">
        <f t="shared" si="12"/>
        <v>235.36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7.82</v>
      </c>
      <c r="L92">
        <f>NDMC_EOD!AK92+NDMC_EOD!AL92</f>
        <v>28</v>
      </c>
      <c r="M92">
        <f>TPDDL_EOD!AK92+TPDDL_EOD!AL92</f>
        <v>50</v>
      </c>
      <c r="N92">
        <f t="shared" si="7"/>
        <v>235.36</v>
      </c>
      <c r="O92" s="154">
        <f t="shared" si="8"/>
        <v>0</v>
      </c>
      <c r="P92">
        <v>99.62</v>
      </c>
      <c r="Q92">
        <v>49.92</v>
      </c>
      <c r="R92">
        <v>7.82</v>
      </c>
      <c r="S92">
        <v>28</v>
      </c>
      <c r="T92">
        <v>50</v>
      </c>
      <c r="U92" s="156">
        <f t="shared" si="9"/>
        <v>235.36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236.27999999999997</v>
      </c>
      <c r="E93">
        <f>BAWANA!AM93</f>
        <v>0</v>
      </c>
      <c r="F93">
        <f t="shared" si="11"/>
        <v>256</v>
      </c>
      <c r="G93">
        <f t="shared" si="12"/>
        <v>236.27999999999997</v>
      </c>
      <c r="H93" s="154"/>
      <c r="I93">
        <f>BRPL_EOD!AK93+BRPL_EOD!AL93</f>
        <v>99.17</v>
      </c>
      <c r="J93">
        <f>BYPL_EOD!AK93+BYPL_EOD!AL93</f>
        <v>49.69</v>
      </c>
      <c r="K93">
        <f>MES_EOD!AK93+MES_EOD!AL93</f>
        <v>9.7799999999999994</v>
      </c>
      <c r="L93">
        <f>NDMC_EOD!AK93+NDMC_EOD!AL93</f>
        <v>27.87</v>
      </c>
      <c r="M93">
        <f>TPDDL_EOD!AK93+TPDDL_EOD!AL93</f>
        <v>49.77</v>
      </c>
      <c r="N93">
        <f t="shared" si="7"/>
        <v>236.28000000000003</v>
      </c>
      <c r="O93" s="154">
        <f t="shared" si="8"/>
        <v>0</v>
      </c>
      <c r="P93">
        <v>99.169999999999973</v>
      </c>
      <c r="Q93">
        <v>49.689999999999984</v>
      </c>
      <c r="R93">
        <v>9.7799999999999976</v>
      </c>
      <c r="S93">
        <v>27.869999999999994</v>
      </c>
      <c r="T93">
        <v>49.769999999999989</v>
      </c>
      <c r="U93" s="156">
        <f t="shared" si="9"/>
        <v>236.27999999999994</v>
      </c>
      <c r="V93" s="154">
        <f t="shared" si="10"/>
        <v>0</v>
      </c>
      <c r="Y93">
        <f>BAWANA!AW93+BAWANA!AX93</f>
        <v>31.86</v>
      </c>
      <c r="Z93">
        <f>BAWANA!BD93+BAWANA!BE93</f>
        <v>31.86</v>
      </c>
      <c r="AA93">
        <f>BAWANA!X93+BAWANA!Y93</f>
        <v>31.86</v>
      </c>
      <c r="AB93">
        <f>BAWANA!AE93+BAWANA!AF93</f>
        <v>31.86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234.36</v>
      </c>
      <c r="E94">
        <f>BAWANA!AM94</f>
        <v>0</v>
      </c>
      <c r="F94">
        <f t="shared" si="11"/>
        <v>256</v>
      </c>
      <c r="G94">
        <f t="shared" si="12"/>
        <v>234.36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6.82</v>
      </c>
      <c r="L94">
        <f>NDMC_EOD!AK94+NDMC_EOD!AL94</f>
        <v>28</v>
      </c>
      <c r="M94">
        <f>TPDDL_EOD!AK94+TPDDL_EOD!AL94</f>
        <v>50</v>
      </c>
      <c r="N94">
        <f t="shared" si="7"/>
        <v>234.36</v>
      </c>
      <c r="O94" s="154">
        <f t="shared" si="8"/>
        <v>0</v>
      </c>
      <c r="P94">
        <v>99.62</v>
      </c>
      <c r="Q94">
        <v>49.92</v>
      </c>
      <c r="R94">
        <v>6.82</v>
      </c>
      <c r="S94">
        <v>28</v>
      </c>
      <c r="T94">
        <v>50</v>
      </c>
      <c r="U94" s="156">
        <f t="shared" si="9"/>
        <v>234.36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28</v>
      </c>
      <c r="T96">
        <v>50</v>
      </c>
      <c r="U96" s="156">
        <f t="shared" si="9"/>
        <v>233.36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234.36</v>
      </c>
      <c r="E97">
        <f>BAWANA!AM97</f>
        <v>0</v>
      </c>
      <c r="F97">
        <f t="shared" si="11"/>
        <v>256</v>
      </c>
      <c r="G97">
        <f t="shared" si="12"/>
        <v>234.36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6.82</v>
      </c>
      <c r="L97">
        <f>NDMC_EOD!AK97+NDMC_EOD!AL97</f>
        <v>28</v>
      </c>
      <c r="M97">
        <f>TPDDL_EOD!AK97+TPDDL_EOD!AL97</f>
        <v>50</v>
      </c>
      <c r="N97">
        <f t="shared" si="7"/>
        <v>234.36</v>
      </c>
      <c r="O97" s="154">
        <f t="shared" si="8"/>
        <v>0</v>
      </c>
      <c r="P97">
        <v>99.62</v>
      </c>
      <c r="Q97">
        <v>49.92</v>
      </c>
      <c r="R97">
        <v>6.82</v>
      </c>
      <c r="S97">
        <v>28</v>
      </c>
      <c r="T97">
        <v>50</v>
      </c>
      <c r="U97" s="156">
        <f t="shared" si="9"/>
        <v>234.36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28</v>
      </c>
      <c r="T98">
        <v>50</v>
      </c>
      <c r="U98" s="156">
        <f t="shared" si="9"/>
        <v>233.36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5.5894110000000019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5.5894110000000019</v>
      </c>
      <c r="H99" s="156"/>
      <c r="I99" s="156">
        <f t="shared" si="14"/>
        <v>2.1758750000000013</v>
      </c>
      <c r="J99" s="156">
        <f t="shared" si="14"/>
        <v>1.1590425000000009</v>
      </c>
      <c r="K99" s="156">
        <f t="shared" si="14"/>
        <v>0.23857749999999994</v>
      </c>
      <c r="L99" s="156">
        <f t="shared" si="14"/>
        <v>0.62174999999999969</v>
      </c>
      <c r="M99" s="156">
        <f t="shared" si="14"/>
        <v>1.3933000000000004</v>
      </c>
      <c r="N99" s="156">
        <f t="shared" si="14"/>
        <v>5.5885450000000008</v>
      </c>
      <c r="O99" s="156">
        <f t="shared" si="14"/>
        <v>8.6600000000000674E-4</v>
      </c>
      <c r="P99" s="156">
        <f t="shared" si="14"/>
        <v>2.1763098218411439</v>
      </c>
      <c r="Q99" s="156">
        <f t="shared" si="14"/>
        <v>1.1590406689328747</v>
      </c>
      <c r="R99" s="156">
        <f t="shared" si="14"/>
        <v>0.23857745006400186</v>
      </c>
      <c r="S99" s="156">
        <f t="shared" si="14"/>
        <v>0.6218784106989359</v>
      </c>
      <c r="T99" s="156">
        <f t="shared" si="14"/>
        <v>1.3936046484630462</v>
      </c>
      <c r="U99" s="156">
        <f t="shared" si="14"/>
        <v>5.5894110000000019</v>
      </c>
      <c r="V99" s="156">
        <f t="shared" si="10"/>
        <v>0</v>
      </c>
      <c r="Y99" s="156">
        <f>SUM(Y3:Y98)/4000</f>
        <v>0.73653750000000007</v>
      </c>
      <c r="Z99" s="156">
        <f t="shared" ref="Z99:AD99" si="15">SUM(Z3:Z98)/4000</f>
        <v>0.70481249999999995</v>
      </c>
      <c r="AA99" s="156">
        <f t="shared" si="15"/>
        <v>0.73653750000000007</v>
      </c>
      <c r="AB99" s="156">
        <f t="shared" si="15"/>
        <v>0.70481249999999995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90.243750000000006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2.5619999999999998</v>
      </c>
      <c r="AQ3">
        <v>0</v>
      </c>
      <c r="AR3">
        <v>24.48264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3478.421104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90.243750000000006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2.5619999999999998</v>
      </c>
      <c r="AQ4">
        <v>0</v>
      </c>
      <c r="AR4">
        <v>24.48264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3478.421104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90.243750000000006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0.49737999999999999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3478.421104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90.243750000000006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0.49737999999999999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3478.421104</v>
      </c>
    </row>
    <row r="7" spans="1:53">
      <c r="A7" t="s">
        <v>49</v>
      </c>
      <c r="B7">
        <v>0</v>
      </c>
      <c r="C7">
        <v>44.94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90.243750000000006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0.49737999999999999</v>
      </c>
      <c r="AO7">
        <v>0</v>
      </c>
      <c r="AP7">
        <v>2.5619999999999998</v>
      </c>
      <c r="AQ7">
        <v>0</v>
      </c>
      <c r="AR7">
        <v>15.87336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3469.9168239999995</v>
      </c>
    </row>
    <row r="8" spans="1:53">
      <c r="A8" t="s">
        <v>50</v>
      </c>
      <c r="B8">
        <v>0</v>
      </c>
      <c r="C8">
        <v>44.94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90.243750000000006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0.49737999999999999</v>
      </c>
      <c r="AO8">
        <v>0</v>
      </c>
      <c r="AP8">
        <v>2.5619999999999998</v>
      </c>
      <c r="AQ8">
        <v>0</v>
      </c>
      <c r="AR8">
        <v>15.87336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3469.9168239999995</v>
      </c>
    </row>
    <row r="9" spans="1:53">
      <c r="A9" t="s">
        <v>51</v>
      </c>
      <c r="B9">
        <v>0</v>
      </c>
      <c r="C9">
        <v>44.94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90.243750000000006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0.49737999999999999</v>
      </c>
      <c r="AO9">
        <v>0</v>
      </c>
      <c r="AP9">
        <v>2.5619999999999998</v>
      </c>
      <c r="AQ9">
        <v>0</v>
      </c>
      <c r="AR9">
        <v>15.87336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3469.9168239999995</v>
      </c>
    </row>
    <row r="10" spans="1:53">
      <c r="A10" t="s">
        <v>52</v>
      </c>
      <c r="B10">
        <v>0</v>
      </c>
      <c r="C10">
        <v>44.94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90.243750000000006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0.49737999999999999</v>
      </c>
      <c r="AO10">
        <v>0</v>
      </c>
      <c r="AP10">
        <v>2.5619999999999998</v>
      </c>
      <c r="AQ10">
        <v>0</v>
      </c>
      <c r="AR10">
        <v>15.87336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3469.9168239999995</v>
      </c>
    </row>
    <row r="11" spans="1:53">
      <c r="A11" t="s">
        <v>53</v>
      </c>
      <c r="B11">
        <v>0</v>
      </c>
      <c r="C11">
        <v>44.94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90.243750000000006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0.49737999999999999</v>
      </c>
      <c r="AO11">
        <v>0</v>
      </c>
      <c r="AP11">
        <v>2.5619999999999998</v>
      </c>
      <c r="AQ11">
        <v>0</v>
      </c>
      <c r="AR11">
        <v>15.87336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3469.9168239999995</v>
      </c>
    </row>
    <row r="12" spans="1:53">
      <c r="A12" t="s">
        <v>54</v>
      </c>
      <c r="B12">
        <v>0</v>
      </c>
      <c r="C12">
        <v>44.94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90.243750000000006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0.49737999999999999</v>
      </c>
      <c r="AO12">
        <v>0</v>
      </c>
      <c r="AP12">
        <v>2.5619999999999998</v>
      </c>
      <c r="AQ12">
        <v>0</v>
      </c>
      <c r="AR12">
        <v>15.87336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3469.9168239999995</v>
      </c>
    </row>
    <row r="13" spans="1:53">
      <c r="A13" t="s">
        <v>55</v>
      </c>
      <c r="B13">
        <v>0</v>
      </c>
      <c r="C13">
        <v>44.94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90.243750000000006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0.49737999999999999</v>
      </c>
      <c r="AO13">
        <v>0</v>
      </c>
      <c r="AP13">
        <v>2.5619999999999998</v>
      </c>
      <c r="AQ13">
        <v>0</v>
      </c>
      <c r="AR13">
        <v>15.87336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3469.9168239999995</v>
      </c>
    </row>
    <row r="14" spans="1:53">
      <c r="A14" t="s">
        <v>56</v>
      </c>
      <c r="B14">
        <v>0</v>
      </c>
      <c r="C14">
        <v>44.94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90.243750000000006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0.49737999999999999</v>
      </c>
      <c r="AO14">
        <v>0</v>
      </c>
      <c r="AP14">
        <v>2.5619999999999998</v>
      </c>
      <c r="AQ14">
        <v>0</v>
      </c>
      <c r="AR14">
        <v>15.87336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3469.9168239999995</v>
      </c>
    </row>
    <row r="15" spans="1:53">
      <c r="A15" t="s">
        <v>57</v>
      </c>
      <c r="B15">
        <v>0</v>
      </c>
      <c r="C15">
        <v>44.94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90.243750000000006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53.044199999999996</v>
      </c>
      <c r="AL15">
        <v>10.458</v>
      </c>
      <c r="AM15">
        <v>0</v>
      </c>
      <c r="AN15">
        <v>0.49737999999999999</v>
      </c>
      <c r="AO15">
        <v>0</v>
      </c>
      <c r="AP15">
        <v>2.5619999999999998</v>
      </c>
      <c r="AQ15">
        <v>0</v>
      </c>
      <c r="AR15">
        <v>15.87336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3469.9168239999995</v>
      </c>
    </row>
    <row r="16" spans="1:53">
      <c r="A16" t="s">
        <v>58</v>
      </c>
      <c r="B16">
        <v>0</v>
      </c>
      <c r="C16">
        <v>44.94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90.243750000000006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53.044199999999996</v>
      </c>
      <c r="AL16">
        <v>10.458</v>
      </c>
      <c r="AM16">
        <v>0</v>
      </c>
      <c r="AN16">
        <v>0.49737999999999999</v>
      </c>
      <c r="AO16">
        <v>0</v>
      </c>
      <c r="AP16">
        <v>2.5619999999999998</v>
      </c>
      <c r="AQ16">
        <v>0</v>
      </c>
      <c r="AR16">
        <v>15.87336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3469.9168239999995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90.243750000000006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53.044199999999996</v>
      </c>
      <c r="AL17">
        <v>10.458</v>
      </c>
      <c r="AM17">
        <v>0</v>
      </c>
      <c r="AN17">
        <v>0.49737999999999999</v>
      </c>
      <c r="AO17">
        <v>0</v>
      </c>
      <c r="AP17">
        <v>2.5619999999999998</v>
      </c>
      <c r="AQ17">
        <v>0</v>
      </c>
      <c r="AR17">
        <v>15.87336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3469.9168239999995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90.243750000000006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53.044199999999996</v>
      </c>
      <c r="AL18">
        <v>10.458</v>
      </c>
      <c r="AM18">
        <v>0</v>
      </c>
      <c r="AN18">
        <v>0.49737999999999999</v>
      </c>
      <c r="AO18">
        <v>0</v>
      </c>
      <c r="AP18">
        <v>2.5619999999999998</v>
      </c>
      <c r="AQ18">
        <v>0</v>
      </c>
      <c r="AR18">
        <v>15.87336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3469.9168239999995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90.243750000000006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53.044199999999996</v>
      </c>
      <c r="AL19">
        <v>10.458</v>
      </c>
      <c r="AM19">
        <v>0</v>
      </c>
      <c r="AN19">
        <v>0.49737999999999999</v>
      </c>
      <c r="AO19">
        <v>0</v>
      </c>
      <c r="AP19">
        <v>7.0454999999999997</v>
      </c>
      <c r="AQ19">
        <v>0</v>
      </c>
      <c r="AR19">
        <v>15.87336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3474.2953240000002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90.243750000000006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53.044199999999996</v>
      </c>
      <c r="AL20">
        <v>10.458</v>
      </c>
      <c r="AM20">
        <v>0</v>
      </c>
      <c r="AN20">
        <v>0.49737999999999999</v>
      </c>
      <c r="AO20">
        <v>0</v>
      </c>
      <c r="AP20">
        <v>3.0743999999999998</v>
      </c>
      <c r="AQ20">
        <v>0</v>
      </c>
      <c r="AR20">
        <v>15.87336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3470.324224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90.243750000000006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53.044199999999996</v>
      </c>
      <c r="AL21">
        <v>10.458</v>
      </c>
      <c r="AM21">
        <v>0</v>
      </c>
      <c r="AN21">
        <v>0.49737999999999999</v>
      </c>
      <c r="AO21">
        <v>0</v>
      </c>
      <c r="AP21">
        <v>3.0743999999999998</v>
      </c>
      <c r="AQ21">
        <v>0</v>
      </c>
      <c r="AR21">
        <v>15.87336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3470.1142239999999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90.243750000000006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53.044199999999996</v>
      </c>
      <c r="AL22">
        <v>10.458</v>
      </c>
      <c r="AM22">
        <v>0</v>
      </c>
      <c r="AN22">
        <v>0.49737999999999999</v>
      </c>
      <c r="AO22">
        <v>0</v>
      </c>
      <c r="AP22">
        <v>3.0743999999999998</v>
      </c>
      <c r="AQ22">
        <v>0</v>
      </c>
      <c r="AR22">
        <v>15.87336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3470.1142239999999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90.243750000000006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53.044199999999996</v>
      </c>
      <c r="AL23">
        <v>10.458</v>
      </c>
      <c r="AM23">
        <v>0</v>
      </c>
      <c r="AN23">
        <v>0.49737999999999999</v>
      </c>
      <c r="AO23">
        <v>0</v>
      </c>
      <c r="AP23">
        <v>7.0454999999999997</v>
      </c>
      <c r="AQ23">
        <v>0</v>
      </c>
      <c r="AR23">
        <v>15.87336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3474.0853240000001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90.243750000000006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53.044199999999996</v>
      </c>
      <c r="AL24">
        <v>10.458</v>
      </c>
      <c r="AM24">
        <v>0</v>
      </c>
      <c r="AN24">
        <v>0.49737999999999999</v>
      </c>
      <c r="AO24">
        <v>0</v>
      </c>
      <c r="AP24">
        <v>3.0743999999999998</v>
      </c>
      <c r="AQ24">
        <v>0</v>
      </c>
      <c r="AR24">
        <v>15.87336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3470.1142239999999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86.25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53.044199999999996</v>
      </c>
      <c r="AL25">
        <v>10.458</v>
      </c>
      <c r="AM25">
        <v>0</v>
      </c>
      <c r="AN25">
        <v>0.49737999999999999</v>
      </c>
      <c r="AO25">
        <v>0</v>
      </c>
      <c r="AP25">
        <v>3.0743999999999998</v>
      </c>
      <c r="AQ25">
        <v>0</v>
      </c>
      <c r="AR25">
        <v>15.87336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3475.7429739999993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86.25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43.574399999999997</v>
      </c>
      <c r="AH26">
        <v>0</v>
      </c>
      <c r="AI26">
        <v>0</v>
      </c>
      <c r="AJ26">
        <v>0</v>
      </c>
      <c r="AK26">
        <v>53.044199999999996</v>
      </c>
      <c r="AL26">
        <v>10.458</v>
      </c>
      <c r="AM26">
        <v>0</v>
      </c>
      <c r="AN26">
        <v>0.49737999999999999</v>
      </c>
      <c r="AO26">
        <v>0</v>
      </c>
      <c r="AP26">
        <v>3.0743999999999998</v>
      </c>
      <c r="AQ26">
        <v>0</v>
      </c>
      <c r="AR26">
        <v>15.87336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3485.4208139999992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86.25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43.574399999999997</v>
      </c>
      <c r="AH27">
        <v>23.390899999999998</v>
      </c>
      <c r="AI27">
        <v>0</v>
      </c>
      <c r="AJ27">
        <v>0</v>
      </c>
      <c r="AK27">
        <v>53.044199999999996</v>
      </c>
      <c r="AL27">
        <v>10.458</v>
      </c>
      <c r="AM27">
        <v>0</v>
      </c>
      <c r="AN27">
        <v>0.49737999999999999</v>
      </c>
      <c r="AO27">
        <v>0</v>
      </c>
      <c r="AP27">
        <v>7.0454999999999997</v>
      </c>
      <c r="AQ27">
        <v>15.561</v>
      </c>
      <c r="AR27">
        <v>15.87336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3537.4587139999994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86.25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19.35568</v>
      </c>
      <c r="AD28">
        <v>18.229800000000001</v>
      </c>
      <c r="AE28">
        <v>14.113</v>
      </c>
      <c r="AF28">
        <v>6.4089999999999998</v>
      </c>
      <c r="AG28">
        <v>43.574399999999997</v>
      </c>
      <c r="AH28">
        <v>46.781799999999997</v>
      </c>
      <c r="AI28">
        <v>0</v>
      </c>
      <c r="AJ28">
        <v>0</v>
      </c>
      <c r="AK28">
        <v>53.044199999999996</v>
      </c>
      <c r="AL28">
        <v>10.458</v>
      </c>
      <c r="AM28">
        <v>0</v>
      </c>
      <c r="AN28">
        <v>0.49737999999999999</v>
      </c>
      <c r="AO28">
        <v>0</v>
      </c>
      <c r="AP28">
        <v>2.5619999999999998</v>
      </c>
      <c r="AQ28">
        <v>31.122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3590.7198539999995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86.25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7.11</v>
      </c>
      <c r="AB29">
        <v>0</v>
      </c>
      <c r="AC29">
        <v>19.35568</v>
      </c>
      <c r="AD29">
        <v>27.408107999999999</v>
      </c>
      <c r="AE29">
        <v>14.113</v>
      </c>
      <c r="AF29">
        <v>8.8740000000000006</v>
      </c>
      <c r="AG29">
        <v>43.574399999999997</v>
      </c>
      <c r="AH29">
        <v>70.172700000000006</v>
      </c>
      <c r="AI29">
        <v>0</v>
      </c>
      <c r="AJ29">
        <v>0</v>
      </c>
      <c r="AK29">
        <v>53.044199999999996</v>
      </c>
      <c r="AL29">
        <v>10.458</v>
      </c>
      <c r="AM29">
        <v>0</v>
      </c>
      <c r="AN29">
        <v>0.49737999999999999</v>
      </c>
      <c r="AO29">
        <v>0</v>
      </c>
      <c r="AP29">
        <v>2.5619999999999998</v>
      </c>
      <c r="AQ29">
        <v>46.683</v>
      </c>
      <c r="AR29">
        <v>24.48264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3657.0343419999995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86.25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14.04936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0.49737999999999999</v>
      </c>
      <c r="AO30">
        <v>0</v>
      </c>
      <c r="AP30">
        <v>2.5619999999999998</v>
      </c>
      <c r="AQ30">
        <v>62.244</v>
      </c>
      <c r="AR30">
        <v>24.48264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3744.3054419999994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86.25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14.04936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43.574399999999997</v>
      </c>
      <c r="AH31">
        <v>116.9545</v>
      </c>
      <c r="AI31">
        <v>0</v>
      </c>
      <c r="AJ31">
        <v>0</v>
      </c>
      <c r="AK31">
        <v>53.044199999999996</v>
      </c>
      <c r="AL31">
        <v>53.451999999999998</v>
      </c>
      <c r="AM31">
        <v>0</v>
      </c>
      <c r="AN31">
        <v>0.49737999999999999</v>
      </c>
      <c r="AO31">
        <v>0</v>
      </c>
      <c r="AP31">
        <v>2.5619999999999998</v>
      </c>
      <c r="AQ31">
        <v>62.244</v>
      </c>
      <c r="AR31">
        <v>24.48264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3829.3541819999996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86.25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19.75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43.574399999999997</v>
      </c>
      <c r="AH32">
        <v>116.9545</v>
      </c>
      <c r="AI32">
        <v>2.5459999999999998</v>
      </c>
      <c r="AJ32">
        <v>0</v>
      </c>
      <c r="AK32">
        <v>53.044199999999996</v>
      </c>
      <c r="AL32">
        <v>53.451999999999998</v>
      </c>
      <c r="AM32">
        <v>0</v>
      </c>
      <c r="AN32">
        <v>0.49737999999999999</v>
      </c>
      <c r="AO32">
        <v>0</v>
      </c>
      <c r="AP32">
        <v>2.5619999999999998</v>
      </c>
      <c r="AQ32">
        <v>62.244</v>
      </c>
      <c r="AR32">
        <v>24.48264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3864.8838619999992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86.25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0.49737999999999999</v>
      </c>
      <c r="AO33">
        <v>0</v>
      </c>
      <c r="AP33">
        <v>2.5619999999999998</v>
      </c>
      <c r="AQ33">
        <v>62.244</v>
      </c>
      <c r="AR33">
        <v>16.815000000000001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3900.7784979999997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86.25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0.49737999999999999</v>
      </c>
      <c r="AO34">
        <v>0</v>
      </c>
      <c r="AP34">
        <v>2.3058000000000001</v>
      </c>
      <c r="AQ34">
        <v>62.244</v>
      </c>
      <c r="AR34">
        <v>15.87336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3899.2656579999993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86.25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0.49737999999999999</v>
      </c>
      <c r="AO35">
        <v>0</v>
      </c>
      <c r="AP35">
        <v>2.3058000000000001</v>
      </c>
      <c r="AQ35">
        <v>62.244</v>
      </c>
      <c r="AR35">
        <v>15.87336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3878.0551019999994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86.25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19.75</v>
      </c>
      <c r="AB36">
        <v>26.260100000000001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43.574399999999997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0.49737999999999999</v>
      </c>
      <c r="AO36">
        <v>0</v>
      </c>
      <c r="AP36">
        <v>2.3058000000000001</v>
      </c>
      <c r="AQ36">
        <v>62.244</v>
      </c>
      <c r="AR36">
        <v>15.87336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3842.3433619999987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86.25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14.04936</v>
      </c>
      <c r="AB37">
        <v>13.18337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0.49737999999999999</v>
      </c>
      <c r="AO37">
        <v>0</v>
      </c>
      <c r="AP37">
        <v>2.3058000000000001</v>
      </c>
      <c r="AQ37">
        <v>62.244</v>
      </c>
      <c r="AR37">
        <v>15.87336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3734.2680919999989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86.25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13.1076</v>
      </c>
      <c r="AA38">
        <v>7.11</v>
      </c>
      <c r="AB38">
        <v>13.18337</v>
      </c>
      <c r="AC38">
        <v>19.35568</v>
      </c>
      <c r="AD38">
        <v>18.272072000000001</v>
      </c>
      <c r="AE38">
        <v>14.113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0.49737999999999999</v>
      </c>
      <c r="AO38">
        <v>0</v>
      </c>
      <c r="AP38">
        <v>6.2769000000000004</v>
      </c>
      <c r="AQ38">
        <v>46.683</v>
      </c>
      <c r="AR38">
        <v>15.87336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3667.8838959999994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86.25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13.18337</v>
      </c>
      <c r="AC39">
        <v>19.35568</v>
      </c>
      <c r="AD39">
        <v>9.1149000000000004</v>
      </c>
      <c r="AE39">
        <v>14.113</v>
      </c>
      <c r="AF39">
        <v>8.8740000000000006</v>
      </c>
      <c r="AG39">
        <v>43.574399999999997</v>
      </c>
      <c r="AH39">
        <v>51.800899999999999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0.49737999999999999</v>
      </c>
      <c r="AO39">
        <v>0</v>
      </c>
      <c r="AP39">
        <v>2.3058000000000001</v>
      </c>
      <c r="AQ39">
        <v>31.122</v>
      </c>
      <c r="AR39">
        <v>15.87336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3613.7128239999993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86.25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11</v>
      </c>
      <c r="AA40">
        <v>0</v>
      </c>
      <c r="AB40">
        <v>13.18337</v>
      </c>
      <c r="AC40">
        <v>9.6778399999999998</v>
      </c>
      <c r="AD40">
        <v>8.9827999999999992</v>
      </c>
      <c r="AE40">
        <v>14.113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0.49737999999999999</v>
      </c>
      <c r="AO40">
        <v>0</v>
      </c>
      <c r="AP40">
        <v>2.3058000000000001</v>
      </c>
      <c r="AQ40">
        <v>15.561</v>
      </c>
      <c r="AR40">
        <v>15.87336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3581.2151839999997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86.25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0</v>
      </c>
      <c r="AB41">
        <v>13.18337</v>
      </c>
      <c r="AC41">
        <v>9.6778399999999998</v>
      </c>
      <c r="AD41">
        <v>0</v>
      </c>
      <c r="AE41">
        <v>3.8490000000000002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0.49737999999999999</v>
      </c>
      <c r="AO41">
        <v>0</v>
      </c>
      <c r="AP41">
        <v>2.3058000000000001</v>
      </c>
      <c r="AQ41">
        <v>2.9609999999999999</v>
      </c>
      <c r="AR41">
        <v>15.87336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3538.3683839999994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86.25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0</v>
      </c>
      <c r="AB42">
        <v>13.111388</v>
      </c>
      <c r="AC42">
        <v>0</v>
      </c>
      <c r="AD42">
        <v>0</v>
      </c>
      <c r="AE42">
        <v>3.8490000000000002</v>
      </c>
      <c r="AF42">
        <v>8.8740000000000006</v>
      </c>
      <c r="AG42">
        <v>43.574399999999997</v>
      </c>
      <c r="AH42">
        <v>46.781799999999997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0.49737999999999999</v>
      </c>
      <c r="AO42">
        <v>0</v>
      </c>
      <c r="AP42">
        <v>2.5619999999999998</v>
      </c>
      <c r="AQ42">
        <v>0</v>
      </c>
      <c r="AR42">
        <v>15.87336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3525.9137619999992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86.25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43.574399999999997</v>
      </c>
      <c r="AH43">
        <v>28.41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0.49737999999999999</v>
      </c>
      <c r="AO43">
        <v>0</v>
      </c>
      <c r="AP43">
        <v>6.5331000000000001</v>
      </c>
      <c r="AQ43">
        <v>0</v>
      </c>
      <c r="AR43">
        <v>15.87336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3497.8536739999995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86.25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43.574399999999997</v>
      </c>
      <c r="AH44">
        <v>23.390899999999998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0.49737999999999999</v>
      </c>
      <c r="AO44">
        <v>0</v>
      </c>
      <c r="AP44">
        <v>2.5619999999999998</v>
      </c>
      <c r="AQ44">
        <v>0</v>
      </c>
      <c r="AR44">
        <v>15.87336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3488.6534739999993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86.25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0.49737999999999999</v>
      </c>
      <c r="AO45">
        <v>0</v>
      </c>
      <c r="AP45">
        <v>2.0495999999999999</v>
      </c>
      <c r="AQ45">
        <v>0</v>
      </c>
      <c r="AR45">
        <v>15.87336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3464.7501739999993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86.25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0.49737999999999999</v>
      </c>
      <c r="AO46">
        <v>0</v>
      </c>
      <c r="AP46">
        <v>2.0495999999999999</v>
      </c>
      <c r="AQ46">
        <v>0</v>
      </c>
      <c r="AR46">
        <v>15.87336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3464.7501739999993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89.625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0.49737999999999999</v>
      </c>
      <c r="AO47">
        <v>0</v>
      </c>
      <c r="AP47">
        <v>2.0495999999999999</v>
      </c>
      <c r="AQ47">
        <v>0</v>
      </c>
      <c r="AR47">
        <v>15.87336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3465.6601739999996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89.625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0.49737999999999999</v>
      </c>
      <c r="AO48">
        <v>0</v>
      </c>
      <c r="AP48">
        <v>2.0495999999999999</v>
      </c>
      <c r="AQ48">
        <v>0</v>
      </c>
      <c r="AR48">
        <v>15.87336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3465.6601739999996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89.625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0.49737999999999999</v>
      </c>
      <c r="AO49">
        <v>0</v>
      </c>
      <c r="AP49">
        <v>2.0495999999999999</v>
      </c>
      <c r="AQ49">
        <v>0</v>
      </c>
      <c r="AR49">
        <v>15.87336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3465.6601739999996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89.625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0.49737999999999999</v>
      </c>
      <c r="AO50">
        <v>0</v>
      </c>
      <c r="AP50">
        <v>2.0495999999999999</v>
      </c>
      <c r="AQ50">
        <v>0</v>
      </c>
      <c r="AR50">
        <v>15.87336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3465.6601739999996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89.625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0.49737999999999999</v>
      </c>
      <c r="AO51">
        <v>0</v>
      </c>
      <c r="AP51">
        <v>4.6116000000000001</v>
      </c>
      <c r="AQ51">
        <v>0</v>
      </c>
      <c r="AR51">
        <v>15.87336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3467.1261740000004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89.625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0.49737999999999999</v>
      </c>
      <c r="AO52">
        <v>0</v>
      </c>
      <c r="AP52">
        <v>2.0495999999999999</v>
      </c>
      <c r="AQ52">
        <v>0</v>
      </c>
      <c r="AR52">
        <v>15.87336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3464.5641740000001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89.625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0.49737999999999999</v>
      </c>
      <c r="AO53">
        <v>0</v>
      </c>
      <c r="AP53">
        <v>2.0495999999999999</v>
      </c>
      <c r="AQ53">
        <v>0</v>
      </c>
      <c r="AR53">
        <v>15.87336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3464.3541740000001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89.625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0.49737999999999999</v>
      </c>
      <c r="AO54">
        <v>0</v>
      </c>
      <c r="AP54">
        <v>2.0495999999999999</v>
      </c>
      <c r="AQ54">
        <v>0</v>
      </c>
      <c r="AR54">
        <v>15.87336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3464.3541740000001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89.625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2.0495999999999999</v>
      </c>
      <c r="AQ55">
        <v>0</v>
      </c>
      <c r="AR55">
        <v>15.87336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3463.8826939999994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89.625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2.0495999999999999</v>
      </c>
      <c r="AQ56">
        <v>0</v>
      </c>
      <c r="AR56">
        <v>15.87336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3463.8826939999994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88.5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0.55476999999999999</v>
      </c>
      <c r="AO57">
        <v>0</v>
      </c>
      <c r="AP57">
        <v>2.0495999999999999</v>
      </c>
      <c r="AQ57">
        <v>0</v>
      </c>
      <c r="AR57">
        <v>15.87336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3462.7385639999998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88.5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0.55476999999999999</v>
      </c>
      <c r="AO58">
        <v>0</v>
      </c>
      <c r="AP58">
        <v>2.0495999999999999</v>
      </c>
      <c r="AQ58">
        <v>0</v>
      </c>
      <c r="AR58">
        <v>15.87336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3462.7385639999998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88.5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0.55476999999999999</v>
      </c>
      <c r="AO59">
        <v>0</v>
      </c>
      <c r="AP59">
        <v>2.0495999999999999</v>
      </c>
      <c r="AQ59">
        <v>0</v>
      </c>
      <c r="AR59">
        <v>15.87336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3462.7385639999998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88.5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0.55476999999999999</v>
      </c>
      <c r="AO60">
        <v>0</v>
      </c>
      <c r="AP60">
        <v>2.0495999999999999</v>
      </c>
      <c r="AQ60">
        <v>0</v>
      </c>
      <c r="AR60">
        <v>15.87336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3454.6045639999998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88.5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0.55476999999999999</v>
      </c>
      <c r="AO61">
        <v>0</v>
      </c>
      <c r="AP61">
        <v>2.0495999999999999</v>
      </c>
      <c r="AQ61">
        <v>0</v>
      </c>
      <c r="AR61">
        <v>15.87336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3454.6045639999998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88.5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0.55476999999999999</v>
      </c>
      <c r="AO62">
        <v>0</v>
      </c>
      <c r="AP62">
        <v>2.0495999999999999</v>
      </c>
      <c r="AQ62">
        <v>0</v>
      </c>
      <c r="AR62">
        <v>15.87336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3454.6045639999998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88.5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0.55476999999999999</v>
      </c>
      <c r="AO63">
        <v>0</v>
      </c>
      <c r="AP63">
        <v>2.0495999999999999</v>
      </c>
      <c r="AQ63">
        <v>0</v>
      </c>
      <c r="AR63">
        <v>15.87336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3454.6045639999998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88.5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0.55476999999999999</v>
      </c>
      <c r="AO64">
        <v>0</v>
      </c>
      <c r="AP64">
        <v>2.0495999999999999</v>
      </c>
      <c r="AQ64">
        <v>0</v>
      </c>
      <c r="AR64">
        <v>15.87336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3454.6045639999998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88.5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0.55476999999999999</v>
      </c>
      <c r="AO65">
        <v>0</v>
      </c>
      <c r="AP65">
        <v>2.0495999999999999</v>
      </c>
      <c r="AQ65">
        <v>0</v>
      </c>
      <c r="AR65">
        <v>24.48264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3463.2138439999999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88.5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0.55476999999999999</v>
      </c>
      <c r="AO66">
        <v>0</v>
      </c>
      <c r="AP66">
        <v>2.0495999999999999</v>
      </c>
      <c r="AQ66">
        <v>0</v>
      </c>
      <c r="AR66">
        <v>24.48264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3463.2138439999999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89.25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0.55476999999999999</v>
      </c>
      <c r="AO67">
        <v>0</v>
      </c>
      <c r="AP67">
        <v>4.6116000000000001</v>
      </c>
      <c r="AQ67">
        <v>14.994</v>
      </c>
      <c r="AR67">
        <v>24.48264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3481.7298440000004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89.25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0.55476999999999999</v>
      </c>
      <c r="AO68">
        <v>0</v>
      </c>
      <c r="AP68">
        <v>2.0495999999999999</v>
      </c>
      <c r="AQ68">
        <v>29.61</v>
      </c>
      <c r="AR68">
        <v>24.48264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3493.783844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89.25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14.113</v>
      </c>
      <c r="AF69">
        <v>6.4089999999999998</v>
      </c>
      <c r="AG69">
        <v>43.574399999999997</v>
      </c>
      <c r="AH69">
        <v>18.940000000000001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0.55476999999999999</v>
      </c>
      <c r="AO69">
        <v>0</v>
      </c>
      <c r="AP69">
        <v>2.0495999999999999</v>
      </c>
      <c r="AQ69">
        <v>29.61</v>
      </c>
      <c r="AR69">
        <v>15.469799999999999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3513.9750039999994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89.25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43.574399999999997</v>
      </c>
      <c r="AH70">
        <v>38.4482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0.55476999999999999</v>
      </c>
      <c r="AO70">
        <v>0</v>
      </c>
      <c r="AP70">
        <v>2.0495999999999999</v>
      </c>
      <c r="AQ70">
        <v>46.683</v>
      </c>
      <c r="AR70">
        <v>15.469799999999999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3550.5562039999991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90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6.5537999999999998</v>
      </c>
      <c r="AA71">
        <v>7.11</v>
      </c>
      <c r="AB71">
        <v>13.17004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0.55476999999999999</v>
      </c>
      <c r="AO71">
        <v>0</v>
      </c>
      <c r="AP71">
        <v>2.0495999999999999</v>
      </c>
      <c r="AQ71">
        <v>62.244</v>
      </c>
      <c r="AR71">
        <v>15.469799999999999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3646.6832839999993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90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14.04936</v>
      </c>
      <c r="AB72">
        <v>13.17004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2.3239999999999998</v>
      </c>
      <c r="AM72">
        <v>0</v>
      </c>
      <c r="AN72">
        <v>0.55476999999999999</v>
      </c>
      <c r="AO72">
        <v>0</v>
      </c>
      <c r="AP72">
        <v>1.7934000000000001</v>
      </c>
      <c r="AQ72">
        <v>62.244</v>
      </c>
      <c r="AR72">
        <v>16.142399999999999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3712.0778439999999</v>
      </c>
    </row>
    <row r="73" spans="1:53">
      <c r="A73" t="s">
        <v>115</v>
      </c>
      <c r="B73">
        <v>0</v>
      </c>
      <c r="C73">
        <v>44.31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90.243750000000006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14.04936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2.3239999999999998</v>
      </c>
      <c r="AM73">
        <v>0</v>
      </c>
      <c r="AN73">
        <v>0</v>
      </c>
      <c r="AO73">
        <v>0</v>
      </c>
      <c r="AP73">
        <v>1.7934000000000001</v>
      </c>
      <c r="AQ73">
        <v>62.244</v>
      </c>
      <c r="AR73">
        <v>16.142399999999999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3821.979268</v>
      </c>
    </row>
    <row r="74" spans="1:53">
      <c r="A74" t="s">
        <v>116</v>
      </c>
      <c r="B74">
        <v>0</v>
      </c>
      <c r="C74">
        <v>44.31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90.243750000000006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19.75</v>
      </c>
      <c r="AB74">
        <v>39.510120000000001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53.044199999999996</v>
      </c>
      <c r="AL74">
        <v>23.24</v>
      </c>
      <c r="AM74">
        <v>0</v>
      </c>
      <c r="AN74">
        <v>0</v>
      </c>
      <c r="AO74">
        <v>0</v>
      </c>
      <c r="AP74">
        <v>1.7934000000000001</v>
      </c>
      <c r="AQ74">
        <v>62.244</v>
      </c>
      <c r="AR74">
        <v>15.469799999999999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3861.0933479999994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90.243750000000006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28.09872</v>
      </c>
      <c r="AB75">
        <v>39.510120000000001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</v>
      </c>
      <c r="AO75">
        <v>0</v>
      </c>
      <c r="AP75">
        <v>4.3554000000000004</v>
      </c>
      <c r="AQ75">
        <v>62.244</v>
      </c>
      <c r="AR75">
        <v>15.469799999999999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3902.2160679999997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90.243750000000006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28.09872</v>
      </c>
      <c r="AB76">
        <v>39.510120000000001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</v>
      </c>
      <c r="AO76">
        <v>0</v>
      </c>
      <c r="AP76">
        <v>1.7934000000000001</v>
      </c>
      <c r="AQ76">
        <v>62.244</v>
      </c>
      <c r="AR76">
        <v>15.469799999999999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3878.4435119999998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90.243750000000006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39.510120000000001</v>
      </c>
      <c r="AC77">
        <v>19.35568</v>
      </c>
      <c r="AD77">
        <v>27.408107999999999</v>
      </c>
      <c r="AE77">
        <v>14.113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</v>
      </c>
      <c r="AO77">
        <v>0</v>
      </c>
      <c r="AP77">
        <v>1.7934000000000001</v>
      </c>
      <c r="AQ77">
        <v>62.244</v>
      </c>
      <c r="AR77">
        <v>15.469799999999999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3864.3305119999995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90.243750000000006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22.12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</v>
      </c>
      <c r="AO78">
        <v>0</v>
      </c>
      <c r="AP78">
        <v>1.7934000000000001</v>
      </c>
      <c r="AQ78">
        <v>62.244</v>
      </c>
      <c r="AR78">
        <v>15.469799999999999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3845.1817519999995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90.243750000000006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14.04936</v>
      </c>
      <c r="AB79">
        <v>13.17004</v>
      </c>
      <c r="AC79">
        <v>19.35568</v>
      </c>
      <c r="AD79">
        <v>18.229800000000001</v>
      </c>
      <c r="AE79">
        <v>14.113</v>
      </c>
      <c r="AF79">
        <v>17.748000000000001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53.451999999999998</v>
      </c>
      <c r="AM79">
        <v>0</v>
      </c>
      <c r="AN79">
        <v>0</v>
      </c>
      <c r="AO79">
        <v>0</v>
      </c>
      <c r="AP79">
        <v>4.3554000000000004</v>
      </c>
      <c r="AQ79">
        <v>62.055</v>
      </c>
      <c r="AR79">
        <v>15.87336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3767.4324239999992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90.243750000000006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7.11</v>
      </c>
      <c r="AB80">
        <v>0</v>
      </c>
      <c r="AC80">
        <v>9.6778399999999998</v>
      </c>
      <c r="AD80">
        <v>9.1149000000000004</v>
      </c>
      <c r="AE80">
        <v>14.113</v>
      </c>
      <c r="AF80">
        <v>17.748000000000001</v>
      </c>
      <c r="AG80">
        <v>43.574399999999997</v>
      </c>
      <c r="AH80">
        <v>70.172700000000006</v>
      </c>
      <c r="AI80">
        <v>0</v>
      </c>
      <c r="AJ80">
        <v>0</v>
      </c>
      <c r="AK80">
        <v>53.044199999999996</v>
      </c>
      <c r="AL80">
        <v>53.451999999999998</v>
      </c>
      <c r="AM80">
        <v>0</v>
      </c>
      <c r="AN80">
        <v>0</v>
      </c>
      <c r="AO80">
        <v>0</v>
      </c>
      <c r="AP80">
        <v>1.5371999999999999</v>
      </c>
      <c r="AQ80">
        <v>60.795000000000002</v>
      </c>
      <c r="AR80">
        <v>15.87336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3699.6111840000003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90.243750000000006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6.5537999999999998</v>
      </c>
      <c r="AA81">
        <v>0</v>
      </c>
      <c r="AB81">
        <v>0</v>
      </c>
      <c r="AC81">
        <v>9.6778399999999998</v>
      </c>
      <c r="AD81">
        <v>9.1149000000000004</v>
      </c>
      <c r="AE81">
        <v>14.113</v>
      </c>
      <c r="AF81">
        <v>9.0711999999999993</v>
      </c>
      <c r="AG81">
        <v>43.574399999999997</v>
      </c>
      <c r="AH81">
        <v>46.781799999999997</v>
      </c>
      <c r="AI81">
        <v>0</v>
      </c>
      <c r="AJ81">
        <v>0</v>
      </c>
      <c r="AK81">
        <v>53.044199999999996</v>
      </c>
      <c r="AL81">
        <v>23.24</v>
      </c>
      <c r="AM81">
        <v>0</v>
      </c>
      <c r="AN81">
        <v>0</v>
      </c>
      <c r="AO81">
        <v>0</v>
      </c>
      <c r="AP81">
        <v>1.5371999999999999</v>
      </c>
      <c r="AQ81">
        <v>60.795000000000002</v>
      </c>
      <c r="AR81">
        <v>15.87336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3623.667684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90.243750000000006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0</v>
      </c>
      <c r="AC82">
        <v>0</v>
      </c>
      <c r="AD82">
        <v>9.1149000000000004</v>
      </c>
      <c r="AE82">
        <v>14.113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</v>
      </c>
      <c r="AO82">
        <v>0</v>
      </c>
      <c r="AP82">
        <v>1.5371999999999999</v>
      </c>
      <c r="AQ82">
        <v>60.795000000000002</v>
      </c>
      <c r="AR82">
        <v>15.87336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3577.6197440000001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90.243750000000006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14.113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</v>
      </c>
      <c r="AO83">
        <v>0</v>
      </c>
      <c r="AP83">
        <v>4.6116000000000001</v>
      </c>
      <c r="AQ83">
        <v>60.795000000000002</v>
      </c>
      <c r="AR83">
        <v>15.87336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3548.1883440000001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90.243750000000006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14.113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</v>
      </c>
      <c r="AO84">
        <v>0</v>
      </c>
      <c r="AP84">
        <v>1.5371999999999999</v>
      </c>
      <c r="AQ84">
        <v>60.795000000000002</v>
      </c>
      <c r="AR84">
        <v>15.87336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3545.1139440000002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90.243750000000006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</v>
      </c>
      <c r="AO85">
        <v>0</v>
      </c>
      <c r="AP85">
        <v>1.5371999999999999</v>
      </c>
      <c r="AQ85">
        <v>60.795000000000002</v>
      </c>
      <c r="AR85">
        <v>15.87336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3535.4914440000002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90.243750000000006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</v>
      </c>
      <c r="AO86">
        <v>0</v>
      </c>
      <c r="AP86">
        <v>2.0495999999999999</v>
      </c>
      <c r="AQ86">
        <v>45.36</v>
      </c>
      <c r="AR86">
        <v>15.87336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3514.0150439999998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90.243750000000006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</v>
      </c>
      <c r="AO87">
        <v>0</v>
      </c>
      <c r="AP87">
        <v>2.0495999999999999</v>
      </c>
      <c r="AQ87">
        <v>30.24</v>
      </c>
      <c r="AR87">
        <v>15.87336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3499.000043999999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90.243750000000006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</v>
      </c>
      <c r="AO88">
        <v>0</v>
      </c>
      <c r="AP88">
        <v>2.0495999999999999</v>
      </c>
      <c r="AQ88">
        <v>30.24</v>
      </c>
      <c r="AR88">
        <v>15.87336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3499.000043999999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90.243750000000006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</v>
      </c>
      <c r="AO89">
        <v>0</v>
      </c>
      <c r="AP89">
        <v>2.0495999999999999</v>
      </c>
      <c r="AQ89">
        <v>15.561</v>
      </c>
      <c r="AR89">
        <v>15.87336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3484.3210439999993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90.243750000000006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</v>
      </c>
      <c r="AO90">
        <v>0</v>
      </c>
      <c r="AP90">
        <v>2.0495999999999999</v>
      </c>
      <c r="AQ90">
        <v>0</v>
      </c>
      <c r="AR90">
        <v>15.87336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3468.7600439999992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90.243750000000006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4.2339000000000002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</v>
      </c>
      <c r="AO91">
        <v>0</v>
      </c>
      <c r="AP91">
        <v>2.0495999999999999</v>
      </c>
      <c r="AQ91">
        <v>0</v>
      </c>
      <c r="AR91">
        <v>15.87336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3470.800444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90.243750000000006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</v>
      </c>
      <c r="AO92">
        <v>0</v>
      </c>
      <c r="AP92">
        <v>2.0495999999999999</v>
      </c>
      <c r="AQ92">
        <v>0</v>
      </c>
      <c r="AR92">
        <v>15.87336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3470.415544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117.00417</v>
      </c>
      <c r="P93">
        <v>90.243750000000006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</v>
      </c>
      <c r="AO93">
        <v>0</v>
      </c>
      <c r="AP93">
        <v>2.0495999999999999</v>
      </c>
      <c r="AQ93">
        <v>0</v>
      </c>
      <c r="AR93">
        <v>15.87336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3463.7540889999996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117.00417</v>
      </c>
      <c r="P94">
        <v>90.243750000000006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</v>
      </c>
      <c r="AO94">
        <v>0</v>
      </c>
      <c r="AP94">
        <v>2.0495999999999999</v>
      </c>
      <c r="AQ94">
        <v>0</v>
      </c>
      <c r="AR94">
        <v>15.87336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3463.7540889999996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110.8044</v>
      </c>
      <c r="P95">
        <v>90.243750000000006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</v>
      </c>
      <c r="AO95">
        <v>0</v>
      </c>
      <c r="AP95">
        <v>2.0495999999999999</v>
      </c>
      <c r="AQ95">
        <v>0</v>
      </c>
      <c r="AR95">
        <v>15.87336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3457.5543189999994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105.52800000000001</v>
      </c>
      <c r="P96">
        <v>90.243750000000006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</v>
      </c>
      <c r="AO96">
        <v>0</v>
      </c>
      <c r="AP96">
        <v>2.0495999999999999</v>
      </c>
      <c r="AQ96">
        <v>0</v>
      </c>
      <c r="AR96">
        <v>15.87336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3452.2779189999997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98.932500000000005</v>
      </c>
      <c r="P97">
        <v>90.243750000000006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</v>
      </c>
      <c r="AO97">
        <v>0</v>
      </c>
      <c r="AP97">
        <v>2.0495999999999999</v>
      </c>
      <c r="AQ97">
        <v>0</v>
      </c>
      <c r="AR97">
        <v>15.87336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3445.6824189999993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85.741500000000002</v>
      </c>
      <c r="P98">
        <v>90.243750000000006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</v>
      </c>
      <c r="AO98">
        <v>0</v>
      </c>
      <c r="AP98">
        <v>2.0495999999999999</v>
      </c>
      <c r="AQ98">
        <v>0</v>
      </c>
      <c r="AR98">
        <v>15.87336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3432.4914189999995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1.065933749999999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2.9412302474999961</v>
      </c>
      <c r="P99">
        <f t="shared" si="2"/>
        <v>2.1368624999999981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7.1564900000000015E-2</v>
      </c>
      <c r="AA99">
        <f t="shared" si="2"/>
        <v>9.0674620000000025E-2</v>
      </c>
      <c r="AB99">
        <f t="shared" si="2"/>
        <v>0.13826742450000001</v>
      </c>
      <c r="AC99">
        <f t="shared" si="2"/>
        <v>0.11129516000000002</v>
      </c>
      <c r="AD99">
        <f t="shared" si="2"/>
        <v>0.13693882299999996</v>
      </c>
      <c r="AE99">
        <f t="shared" si="2"/>
        <v>0.23734217000000016</v>
      </c>
      <c r="AF99">
        <f t="shared" si="2"/>
        <v>0.25616280000000019</v>
      </c>
      <c r="AG99">
        <f t="shared" si="2"/>
        <v>1.0457855999999994</v>
      </c>
      <c r="AH99">
        <f t="shared" si="2"/>
        <v>0.62502000000000013</v>
      </c>
      <c r="AI99">
        <f t="shared" si="2"/>
        <v>4.3918500000000006E-2</v>
      </c>
      <c r="AJ99">
        <f t="shared" si="2"/>
        <v>0</v>
      </c>
      <c r="AK99">
        <f t="shared" si="2"/>
        <v>1.2730607999999997</v>
      </c>
      <c r="AL99">
        <f t="shared" si="2"/>
        <v>0.36428700000000003</v>
      </c>
      <c r="AM99">
        <f t="shared" si="2"/>
        <v>0</v>
      </c>
      <c r="AN99">
        <f t="shared" si="2"/>
        <v>8.9719699999999958E-3</v>
      </c>
      <c r="AO99">
        <f t="shared" si="2"/>
        <v>0</v>
      </c>
      <c r="AP99">
        <f t="shared" si="2"/>
        <v>6.2224574999999997E-2</v>
      </c>
      <c r="AQ99">
        <f t="shared" si="2"/>
        <v>0.46368000000000004</v>
      </c>
      <c r="AR99">
        <f t="shared" si="2"/>
        <v>0.40635129000000064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85.223484745999926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376.40206799999999</v>
      </c>
      <c r="L3">
        <v>222.61</v>
      </c>
      <c r="M3">
        <v>92</v>
      </c>
      <c r="N3">
        <v>118.125</v>
      </c>
      <c r="O3">
        <v>123.66562500000001</v>
      </c>
      <c r="P3">
        <v>72.554299999999998</v>
      </c>
      <c r="Q3">
        <v>6.83</v>
      </c>
      <c r="R3">
        <v>21.497855000000001</v>
      </c>
      <c r="S3">
        <v>13.515081</v>
      </c>
      <c r="T3">
        <v>0</v>
      </c>
      <c r="U3">
        <v>418.77</v>
      </c>
      <c r="V3">
        <v>0</v>
      </c>
      <c r="W3">
        <v>0</v>
      </c>
      <c r="X3">
        <v>91.470100000000002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0.49737999999999999</v>
      </c>
      <c r="AO3">
        <v>0</v>
      </c>
      <c r="AP3">
        <v>2.5619999999999998</v>
      </c>
      <c r="AQ3">
        <v>0</v>
      </c>
      <c r="AR3">
        <v>39.744</v>
      </c>
      <c r="AS3">
        <v>24.48264</v>
      </c>
      <c r="AT3">
        <v>12.671957000000001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1755.3741060000002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376.39997699999998</v>
      </c>
      <c r="L4">
        <v>222.61</v>
      </c>
      <c r="M4">
        <v>77.2256</v>
      </c>
      <c r="N4">
        <v>118.125</v>
      </c>
      <c r="O4">
        <v>123.66562500000001</v>
      </c>
      <c r="P4">
        <v>61.722900000000003</v>
      </c>
      <c r="Q4">
        <v>6.83</v>
      </c>
      <c r="R4">
        <v>22.162932000000001</v>
      </c>
      <c r="S4">
        <v>13.893615</v>
      </c>
      <c r="T4">
        <v>0</v>
      </c>
      <c r="U4">
        <v>418.77</v>
      </c>
      <c r="V4">
        <v>0</v>
      </c>
      <c r="W4">
        <v>0</v>
      </c>
      <c r="X4">
        <v>80.049749000000006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0.49737999999999999</v>
      </c>
      <c r="AO4">
        <v>0</v>
      </c>
      <c r="AP4">
        <v>2.5619999999999998</v>
      </c>
      <c r="AQ4">
        <v>0</v>
      </c>
      <c r="AR4">
        <v>39.744</v>
      </c>
      <c r="AS4">
        <v>24.48264</v>
      </c>
      <c r="AT4">
        <v>14.754398999999999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1721.4719169999998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376.40206799999999</v>
      </c>
      <c r="L5">
        <v>222.61</v>
      </c>
      <c r="M5">
        <v>92</v>
      </c>
      <c r="N5">
        <v>118.125</v>
      </c>
      <c r="O5">
        <v>71.383200000000002</v>
      </c>
      <c r="P5">
        <v>61.722900000000003</v>
      </c>
      <c r="Q5">
        <v>6.83</v>
      </c>
      <c r="R5">
        <v>22.162932000000001</v>
      </c>
      <c r="S5">
        <v>13.893615</v>
      </c>
      <c r="T5">
        <v>0</v>
      </c>
      <c r="U5">
        <v>418.77</v>
      </c>
      <c r="V5">
        <v>0</v>
      </c>
      <c r="W5">
        <v>0</v>
      </c>
      <c r="X5">
        <v>80.439508000000004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0.49737999999999999</v>
      </c>
      <c r="AO5">
        <v>0</v>
      </c>
      <c r="AP5">
        <v>2.5619999999999998</v>
      </c>
      <c r="AQ5">
        <v>0</v>
      </c>
      <c r="AR5">
        <v>39.744</v>
      </c>
      <c r="AS5">
        <v>24.48264</v>
      </c>
      <c r="AT5">
        <v>13.788456999999999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1683.3898000000002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376.39997699999998</v>
      </c>
      <c r="L6">
        <v>222.61</v>
      </c>
      <c r="M6">
        <v>46.270277999999998</v>
      </c>
      <c r="N6">
        <v>87.247299999999996</v>
      </c>
      <c r="O6">
        <v>120.3832</v>
      </c>
      <c r="P6">
        <v>61.722900000000003</v>
      </c>
      <c r="Q6">
        <v>6.83</v>
      </c>
      <c r="R6">
        <v>22.162932000000001</v>
      </c>
      <c r="S6">
        <v>13.893615</v>
      </c>
      <c r="T6">
        <v>0</v>
      </c>
      <c r="U6">
        <v>418.77</v>
      </c>
      <c r="V6">
        <v>0</v>
      </c>
      <c r="W6">
        <v>0</v>
      </c>
      <c r="X6">
        <v>80.439508000000004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0.49737999999999999</v>
      </c>
      <c r="AO6">
        <v>0</v>
      </c>
      <c r="AP6">
        <v>2.5619999999999998</v>
      </c>
      <c r="AQ6">
        <v>0</v>
      </c>
      <c r="AR6">
        <v>39.744</v>
      </c>
      <c r="AS6">
        <v>24.48264</v>
      </c>
      <c r="AT6">
        <v>14.168649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1656.1604789999997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376.40206799999999</v>
      </c>
      <c r="L7">
        <v>222.61</v>
      </c>
      <c r="M7">
        <v>47.062843000000001</v>
      </c>
      <c r="N7">
        <v>87.247299999999996</v>
      </c>
      <c r="O7">
        <v>95.383200000000002</v>
      </c>
      <c r="P7">
        <v>61.722900000000003</v>
      </c>
      <c r="Q7">
        <v>6.83</v>
      </c>
      <c r="R7">
        <v>21.497855000000001</v>
      </c>
      <c r="S7">
        <v>13.515081</v>
      </c>
      <c r="T7">
        <v>0</v>
      </c>
      <c r="U7">
        <v>418.77</v>
      </c>
      <c r="V7">
        <v>0</v>
      </c>
      <c r="W7">
        <v>0</v>
      </c>
      <c r="X7">
        <v>80.140015000000005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0.49737999999999999</v>
      </c>
      <c r="AO7">
        <v>0</v>
      </c>
      <c r="AP7">
        <v>2.5619999999999998</v>
      </c>
      <c r="AQ7">
        <v>0</v>
      </c>
      <c r="AR7">
        <v>19.872</v>
      </c>
      <c r="AS7">
        <v>15.87336</v>
      </c>
      <c r="AT7">
        <v>13.448606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1601.4107080000003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376.39997699999998</v>
      </c>
      <c r="L8">
        <v>222.61</v>
      </c>
      <c r="M8">
        <v>47.062843000000001</v>
      </c>
      <c r="N8">
        <v>87.247299999999996</v>
      </c>
      <c r="O8">
        <v>76.383200000000002</v>
      </c>
      <c r="P8">
        <v>61.722900000000003</v>
      </c>
      <c r="Q8">
        <v>6.83</v>
      </c>
      <c r="R8">
        <v>21.497855000000001</v>
      </c>
      <c r="S8">
        <v>13.515081</v>
      </c>
      <c r="T8">
        <v>0</v>
      </c>
      <c r="U8">
        <v>418.77</v>
      </c>
      <c r="V8">
        <v>0</v>
      </c>
      <c r="W8">
        <v>0</v>
      </c>
      <c r="X8">
        <v>80.140015000000005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0.49737999999999999</v>
      </c>
      <c r="AO8">
        <v>0</v>
      </c>
      <c r="AP8">
        <v>2.5619999999999998</v>
      </c>
      <c r="AQ8">
        <v>0</v>
      </c>
      <c r="AR8">
        <v>19.872</v>
      </c>
      <c r="AS8">
        <v>15.87336</v>
      </c>
      <c r="AT8">
        <v>8.362724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1577.3227350000002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376.40206799999999</v>
      </c>
      <c r="L9">
        <v>222.61</v>
      </c>
      <c r="M9">
        <v>45.741900000000001</v>
      </c>
      <c r="N9">
        <v>81.247299999999996</v>
      </c>
      <c r="O9">
        <v>69.383200000000002</v>
      </c>
      <c r="P9">
        <v>61.722900000000003</v>
      </c>
      <c r="Q9">
        <v>6.83</v>
      </c>
      <c r="R9">
        <v>22.162932000000001</v>
      </c>
      <c r="S9">
        <v>13.893615</v>
      </c>
      <c r="T9">
        <v>0</v>
      </c>
      <c r="U9">
        <v>418.77</v>
      </c>
      <c r="V9">
        <v>0</v>
      </c>
      <c r="W9">
        <v>0</v>
      </c>
      <c r="X9">
        <v>80.140015000000005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0.49737999999999999</v>
      </c>
      <c r="AO9">
        <v>0</v>
      </c>
      <c r="AP9">
        <v>2.5619999999999998</v>
      </c>
      <c r="AQ9">
        <v>0</v>
      </c>
      <c r="AR9">
        <v>19.872</v>
      </c>
      <c r="AS9">
        <v>15.87336</v>
      </c>
      <c r="AT9">
        <v>12.605293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1568.2900630000004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376.39997699999998</v>
      </c>
      <c r="L10">
        <v>222.61</v>
      </c>
      <c r="M10">
        <v>45.741900000000001</v>
      </c>
      <c r="N10">
        <v>81.247299999999996</v>
      </c>
      <c r="O10">
        <v>65.383200000000002</v>
      </c>
      <c r="P10">
        <v>61.722900000000003</v>
      </c>
      <c r="Q10">
        <v>6.83</v>
      </c>
      <c r="R10">
        <v>22.162932000000001</v>
      </c>
      <c r="S10">
        <v>13.893615</v>
      </c>
      <c r="T10">
        <v>0</v>
      </c>
      <c r="U10">
        <v>418.77</v>
      </c>
      <c r="V10">
        <v>0</v>
      </c>
      <c r="W10">
        <v>0</v>
      </c>
      <c r="X10">
        <v>80.140015000000005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0.49737999999999999</v>
      </c>
      <c r="AO10">
        <v>0</v>
      </c>
      <c r="AP10">
        <v>2.5619999999999998</v>
      </c>
      <c r="AQ10">
        <v>0</v>
      </c>
      <c r="AR10">
        <v>19.872</v>
      </c>
      <c r="AS10">
        <v>15.87336</v>
      </c>
      <c r="AT10">
        <v>12.813312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1564.495991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376.40206799999999</v>
      </c>
      <c r="L11">
        <v>222.61</v>
      </c>
      <c r="M11">
        <v>46.270277999999998</v>
      </c>
      <c r="N11">
        <v>87.247299999999996</v>
      </c>
      <c r="O11">
        <v>86.383200000000002</v>
      </c>
      <c r="P11">
        <v>61.722900000000003</v>
      </c>
      <c r="Q11">
        <v>6.83</v>
      </c>
      <c r="R11">
        <v>22.162932000000001</v>
      </c>
      <c r="S11">
        <v>13.893615</v>
      </c>
      <c r="T11">
        <v>0</v>
      </c>
      <c r="U11">
        <v>418.77</v>
      </c>
      <c r="V11">
        <v>0</v>
      </c>
      <c r="W11">
        <v>0</v>
      </c>
      <c r="X11">
        <v>76.406047000000001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0.49737999999999999</v>
      </c>
      <c r="AO11">
        <v>0</v>
      </c>
      <c r="AP11">
        <v>2.5619999999999998</v>
      </c>
      <c r="AQ11">
        <v>0</v>
      </c>
      <c r="AR11">
        <v>19.872</v>
      </c>
      <c r="AS11">
        <v>15.87336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1590.4759470000004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376.39997699999998</v>
      </c>
      <c r="L12">
        <v>222.61</v>
      </c>
      <c r="M12">
        <v>46.270277999999998</v>
      </c>
      <c r="N12">
        <v>87.247299999999996</v>
      </c>
      <c r="O12">
        <v>71.383200000000002</v>
      </c>
      <c r="P12">
        <v>61.722900000000003</v>
      </c>
      <c r="Q12">
        <v>6.83</v>
      </c>
      <c r="R12">
        <v>22.162932000000001</v>
      </c>
      <c r="S12">
        <v>13.893615</v>
      </c>
      <c r="T12">
        <v>0</v>
      </c>
      <c r="U12">
        <v>418.77</v>
      </c>
      <c r="V12">
        <v>0</v>
      </c>
      <c r="W12">
        <v>0</v>
      </c>
      <c r="X12">
        <v>76.406047000000001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0.49737999999999999</v>
      </c>
      <c r="AO12">
        <v>0</v>
      </c>
      <c r="AP12">
        <v>2.5619999999999998</v>
      </c>
      <c r="AQ12">
        <v>0</v>
      </c>
      <c r="AR12">
        <v>19.872</v>
      </c>
      <c r="AS12">
        <v>15.87336</v>
      </c>
      <c r="AT12">
        <v>14.102304999999999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1574.5793939999999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376.40206799999999</v>
      </c>
      <c r="L13">
        <v>222.61</v>
      </c>
      <c r="M13">
        <v>46.559761999999999</v>
      </c>
      <c r="N13">
        <v>81.247299999999996</v>
      </c>
      <c r="O13">
        <v>67.310619000000003</v>
      </c>
      <c r="P13">
        <v>61.722900000000003</v>
      </c>
      <c r="Q13">
        <v>6.83</v>
      </c>
      <c r="R13">
        <v>22.162932000000001</v>
      </c>
      <c r="S13">
        <v>13.893615</v>
      </c>
      <c r="T13">
        <v>0</v>
      </c>
      <c r="U13">
        <v>418.77</v>
      </c>
      <c r="V13">
        <v>0</v>
      </c>
      <c r="W13">
        <v>0</v>
      </c>
      <c r="X13">
        <v>76.406047000000001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53.044199999999996</v>
      </c>
      <c r="AL13">
        <v>10.458</v>
      </c>
      <c r="AM13">
        <v>0</v>
      </c>
      <c r="AN13">
        <v>0.49737999999999999</v>
      </c>
      <c r="AO13">
        <v>0</v>
      </c>
      <c r="AP13">
        <v>2.5619999999999998</v>
      </c>
      <c r="AQ13">
        <v>0</v>
      </c>
      <c r="AR13">
        <v>19.872</v>
      </c>
      <c r="AS13">
        <v>15.87336</v>
      </c>
      <c r="AT13">
        <v>13.341813999999999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1564.0378970000002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376.39997699999998</v>
      </c>
      <c r="L14">
        <v>222.61</v>
      </c>
      <c r="M14">
        <v>46.559761999999999</v>
      </c>
      <c r="N14">
        <v>87.247299999999996</v>
      </c>
      <c r="O14">
        <v>76.383200000000002</v>
      </c>
      <c r="P14">
        <v>61.722900000000003</v>
      </c>
      <c r="Q14">
        <v>6.83</v>
      </c>
      <c r="R14">
        <v>22.162932000000001</v>
      </c>
      <c r="S14">
        <v>13.893615</v>
      </c>
      <c r="T14">
        <v>0</v>
      </c>
      <c r="U14">
        <v>418.77</v>
      </c>
      <c r="V14">
        <v>0</v>
      </c>
      <c r="W14">
        <v>0</v>
      </c>
      <c r="X14">
        <v>76.406047000000001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53.044199999999996</v>
      </c>
      <c r="AL14">
        <v>10.458</v>
      </c>
      <c r="AM14">
        <v>0</v>
      </c>
      <c r="AN14">
        <v>0.49737999999999999</v>
      </c>
      <c r="AO14">
        <v>0</v>
      </c>
      <c r="AP14">
        <v>2.5619999999999998</v>
      </c>
      <c r="AQ14">
        <v>0</v>
      </c>
      <c r="AR14">
        <v>19.872</v>
      </c>
      <c r="AS14">
        <v>15.87336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1580.7633400000002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376.40206799999999</v>
      </c>
      <c r="L15">
        <v>222.61</v>
      </c>
      <c r="M15">
        <v>46.592779999999998</v>
      </c>
      <c r="N15">
        <v>87.247299999999996</v>
      </c>
      <c r="O15">
        <v>76.383200000000002</v>
      </c>
      <c r="P15">
        <v>61.722900000000003</v>
      </c>
      <c r="Q15">
        <v>6.83</v>
      </c>
      <c r="R15">
        <v>22.162932000000001</v>
      </c>
      <c r="S15">
        <v>13.893615</v>
      </c>
      <c r="T15">
        <v>0</v>
      </c>
      <c r="U15">
        <v>418.77</v>
      </c>
      <c r="V15">
        <v>0</v>
      </c>
      <c r="W15">
        <v>0</v>
      </c>
      <c r="X15">
        <v>76.406047000000001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53.044199999999996</v>
      </c>
      <c r="AL15">
        <v>10.458</v>
      </c>
      <c r="AM15">
        <v>0</v>
      </c>
      <c r="AN15">
        <v>0.49737999999999999</v>
      </c>
      <c r="AO15">
        <v>0</v>
      </c>
      <c r="AP15">
        <v>2.5619999999999998</v>
      </c>
      <c r="AQ15">
        <v>0</v>
      </c>
      <c r="AR15">
        <v>19.872</v>
      </c>
      <c r="AS15">
        <v>15.87336</v>
      </c>
      <c r="AT15">
        <v>11.200519999999999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1577.0022020000004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376.39997699999998</v>
      </c>
      <c r="L16">
        <v>222.61</v>
      </c>
      <c r="M16">
        <v>46.592779999999998</v>
      </c>
      <c r="N16">
        <v>87.247299999999996</v>
      </c>
      <c r="O16">
        <v>77.383200000000002</v>
      </c>
      <c r="P16">
        <v>61.722900000000003</v>
      </c>
      <c r="Q16">
        <v>6.83</v>
      </c>
      <c r="R16">
        <v>22.162932000000001</v>
      </c>
      <c r="S16">
        <v>13.893615</v>
      </c>
      <c r="T16">
        <v>0</v>
      </c>
      <c r="U16">
        <v>418.77</v>
      </c>
      <c r="V16">
        <v>0</v>
      </c>
      <c r="W16">
        <v>0</v>
      </c>
      <c r="X16">
        <v>78.010498999999996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53.044199999999996</v>
      </c>
      <c r="AL16">
        <v>10.458</v>
      </c>
      <c r="AM16">
        <v>0</v>
      </c>
      <c r="AN16">
        <v>0.49737999999999999</v>
      </c>
      <c r="AO16">
        <v>0</v>
      </c>
      <c r="AP16">
        <v>2.5619999999999998</v>
      </c>
      <c r="AQ16">
        <v>0</v>
      </c>
      <c r="AR16">
        <v>19.872</v>
      </c>
      <c r="AS16">
        <v>15.87336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1583.4008100000001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376.40206799999999</v>
      </c>
      <c r="L17">
        <v>222.61</v>
      </c>
      <c r="M17">
        <v>47.654739999999997</v>
      </c>
      <c r="N17">
        <v>87.247299999999996</v>
      </c>
      <c r="O17">
        <v>76.383200000000002</v>
      </c>
      <c r="P17">
        <v>61.722900000000003</v>
      </c>
      <c r="Q17">
        <v>6.83</v>
      </c>
      <c r="R17">
        <v>22.162932000000001</v>
      </c>
      <c r="S17">
        <v>13.893615</v>
      </c>
      <c r="T17">
        <v>0</v>
      </c>
      <c r="U17">
        <v>418.77</v>
      </c>
      <c r="V17">
        <v>0</v>
      </c>
      <c r="W17">
        <v>0</v>
      </c>
      <c r="X17">
        <v>76.179974000000001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53.044199999999996</v>
      </c>
      <c r="AL17">
        <v>10.458</v>
      </c>
      <c r="AM17">
        <v>0</v>
      </c>
      <c r="AN17">
        <v>0.49737999999999999</v>
      </c>
      <c r="AO17">
        <v>0</v>
      </c>
      <c r="AP17">
        <v>2.5619999999999998</v>
      </c>
      <c r="AQ17">
        <v>0</v>
      </c>
      <c r="AR17">
        <v>19.872</v>
      </c>
      <c r="AS17">
        <v>15.87336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1581.6343360000003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376.39997699999998</v>
      </c>
      <c r="L18">
        <v>222.61</v>
      </c>
      <c r="M18">
        <v>46.592779999999998</v>
      </c>
      <c r="N18">
        <v>87.247299999999996</v>
      </c>
      <c r="O18">
        <v>76.383200000000002</v>
      </c>
      <c r="P18">
        <v>61.722900000000003</v>
      </c>
      <c r="Q18">
        <v>6.83</v>
      </c>
      <c r="R18">
        <v>22.162932000000001</v>
      </c>
      <c r="S18">
        <v>13.893615</v>
      </c>
      <c r="T18">
        <v>0</v>
      </c>
      <c r="U18">
        <v>418.77</v>
      </c>
      <c r="V18">
        <v>0</v>
      </c>
      <c r="W18">
        <v>0</v>
      </c>
      <c r="X18">
        <v>76.179974000000001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53.044199999999996</v>
      </c>
      <c r="AL18">
        <v>10.458</v>
      </c>
      <c r="AM18">
        <v>0</v>
      </c>
      <c r="AN18">
        <v>0.49737999999999999</v>
      </c>
      <c r="AO18">
        <v>0</v>
      </c>
      <c r="AP18">
        <v>2.5619999999999998</v>
      </c>
      <c r="AQ18">
        <v>0</v>
      </c>
      <c r="AR18">
        <v>19.872</v>
      </c>
      <c r="AS18">
        <v>15.87336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1580.570285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376.40206799999999</v>
      </c>
      <c r="L19">
        <v>222.61</v>
      </c>
      <c r="M19">
        <v>46.592779999999998</v>
      </c>
      <c r="N19">
        <v>87.247299999999996</v>
      </c>
      <c r="O19">
        <v>71.383200000000002</v>
      </c>
      <c r="P19">
        <v>61.722900000000003</v>
      </c>
      <c r="Q19">
        <v>6.83</v>
      </c>
      <c r="R19">
        <v>22.162932000000001</v>
      </c>
      <c r="S19">
        <v>13.893615</v>
      </c>
      <c r="T19">
        <v>0</v>
      </c>
      <c r="U19">
        <v>418.77</v>
      </c>
      <c r="V19">
        <v>0</v>
      </c>
      <c r="W19">
        <v>0</v>
      </c>
      <c r="X19">
        <v>76.234407000000004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53.044199999999996</v>
      </c>
      <c r="AL19">
        <v>10.458</v>
      </c>
      <c r="AM19">
        <v>0</v>
      </c>
      <c r="AN19">
        <v>0.49737999999999999</v>
      </c>
      <c r="AO19">
        <v>0</v>
      </c>
      <c r="AP19">
        <v>7.0454999999999997</v>
      </c>
      <c r="AQ19">
        <v>0</v>
      </c>
      <c r="AR19">
        <v>19.872</v>
      </c>
      <c r="AS19">
        <v>15.87336</v>
      </c>
      <c r="AT19">
        <v>13.815315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1578.9288570000003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376.39997699999998</v>
      </c>
      <c r="L20">
        <v>222.61</v>
      </c>
      <c r="M20">
        <v>46.592779999999998</v>
      </c>
      <c r="N20">
        <v>87.247299999999996</v>
      </c>
      <c r="O20">
        <v>71.383200000000002</v>
      </c>
      <c r="P20">
        <v>61.722900000000003</v>
      </c>
      <c r="Q20">
        <v>6.83</v>
      </c>
      <c r="R20">
        <v>22.162932000000001</v>
      </c>
      <c r="S20">
        <v>13.893615</v>
      </c>
      <c r="T20">
        <v>0</v>
      </c>
      <c r="U20">
        <v>418.77</v>
      </c>
      <c r="V20">
        <v>0</v>
      </c>
      <c r="W20">
        <v>0</v>
      </c>
      <c r="X20">
        <v>74.140811999999997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53.044199999999996</v>
      </c>
      <c r="AL20">
        <v>10.458</v>
      </c>
      <c r="AM20">
        <v>0</v>
      </c>
      <c r="AN20">
        <v>0.49737999999999999</v>
      </c>
      <c r="AO20">
        <v>0</v>
      </c>
      <c r="AP20">
        <v>3.0743999999999998</v>
      </c>
      <c r="AQ20">
        <v>0</v>
      </c>
      <c r="AR20">
        <v>19.872</v>
      </c>
      <c r="AS20">
        <v>15.87336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1574.0435230000003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376.40206799999999</v>
      </c>
      <c r="L21">
        <v>222.61</v>
      </c>
      <c r="M21">
        <v>43.2256</v>
      </c>
      <c r="N21">
        <v>87.247299999999996</v>
      </c>
      <c r="O21">
        <v>82.383200000000002</v>
      </c>
      <c r="P21">
        <v>61.722900000000003</v>
      </c>
      <c r="Q21">
        <v>6.83</v>
      </c>
      <c r="R21">
        <v>21.497855000000001</v>
      </c>
      <c r="S21">
        <v>13.515081</v>
      </c>
      <c r="T21">
        <v>0</v>
      </c>
      <c r="U21">
        <v>418.77</v>
      </c>
      <c r="V21">
        <v>0</v>
      </c>
      <c r="W21">
        <v>0</v>
      </c>
      <c r="X21">
        <v>79.292338999999998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53.044199999999996</v>
      </c>
      <c r="AL21">
        <v>10.458</v>
      </c>
      <c r="AM21">
        <v>0</v>
      </c>
      <c r="AN21">
        <v>0.49737999999999999</v>
      </c>
      <c r="AO21">
        <v>0</v>
      </c>
      <c r="AP21">
        <v>3.0743999999999998</v>
      </c>
      <c r="AQ21">
        <v>0</v>
      </c>
      <c r="AR21">
        <v>19.872</v>
      </c>
      <c r="AS21">
        <v>15.87336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1585.7863500000005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376.39997699999998</v>
      </c>
      <c r="L22">
        <v>222.61</v>
      </c>
      <c r="M22">
        <v>43.2256</v>
      </c>
      <c r="N22">
        <v>87.247299999999996</v>
      </c>
      <c r="O22">
        <v>98.383200000000002</v>
      </c>
      <c r="P22">
        <v>61.722900000000003</v>
      </c>
      <c r="Q22">
        <v>6.83</v>
      </c>
      <c r="R22">
        <v>21.497855000000001</v>
      </c>
      <c r="S22">
        <v>13.515081</v>
      </c>
      <c r="T22">
        <v>0</v>
      </c>
      <c r="U22">
        <v>418.77</v>
      </c>
      <c r="V22">
        <v>0</v>
      </c>
      <c r="W22">
        <v>0</v>
      </c>
      <c r="X22">
        <v>79.159021999999993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53.044199999999996</v>
      </c>
      <c r="AL22">
        <v>10.458</v>
      </c>
      <c r="AM22">
        <v>0</v>
      </c>
      <c r="AN22">
        <v>0.49737999999999999</v>
      </c>
      <c r="AO22">
        <v>0</v>
      </c>
      <c r="AP22">
        <v>3.0743999999999998</v>
      </c>
      <c r="AQ22">
        <v>0</v>
      </c>
      <c r="AR22">
        <v>19.872</v>
      </c>
      <c r="AS22">
        <v>15.87336</v>
      </c>
      <c r="AT22">
        <v>10.744996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1597.3991710000003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376.16571099999999</v>
      </c>
      <c r="L23">
        <v>222.61</v>
      </c>
      <c r="M23">
        <v>43.2256</v>
      </c>
      <c r="N23">
        <v>87.247299999999996</v>
      </c>
      <c r="O23">
        <v>112.3832</v>
      </c>
      <c r="P23">
        <v>61.722900000000003</v>
      </c>
      <c r="Q23">
        <v>6.83</v>
      </c>
      <c r="R23">
        <v>18.287668</v>
      </c>
      <c r="S23">
        <v>12.165244</v>
      </c>
      <c r="T23">
        <v>0</v>
      </c>
      <c r="U23">
        <v>418.77</v>
      </c>
      <c r="V23">
        <v>0</v>
      </c>
      <c r="W23">
        <v>0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53.044199999999996</v>
      </c>
      <c r="AL23">
        <v>10.458</v>
      </c>
      <c r="AM23">
        <v>0</v>
      </c>
      <c r="AN23">
        <v>0.49737999999999999</v>
      </c>
      <c r="AO23">
        <v>0</v>
      </c>
      <c r="AP23">
        <v>7.0454999999999997</v>
      </c>
      <c r="AQ23">
        <v>0</v>
      </c>
      <c r="AR23">
        <v>19.872</v>
      </c>
      <c r="AS23">
        <v>15.87336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1613.1388300000006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376.16320100000002</v>
      </c>
      <c r="L24">
        <v>222.61</v>
      </c>
      <c r="M24">
        <v>43.2256</v>
      </c>
      <c r="N24">
        <v>91.247299999999996</v>
      </c>
      <c r="O24">
        <v>123.66562500000001</v>
      </c>
      <c r="P24">
        <v>61.722900000000003</v>
      </c>
      <c r="Q24">
        <v>6.83</v>
      </c>
      <c r="R24">
        <v>19.115067</v>
      </c>
      <c r="S24">
        <v>12.821796000000001</v>
      </c>
      <c r="T24">
        <v>0</v>
      </c>
      <c r="U24">
        <v>418.77</v>
      </c>
      <c r="V24">
        <v>0</v>
      </c>
      <c r="W24">
        <v>0</v>
      </c>
      <c r="X24">
        <v>77.470100000000002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53.044199999999996</v>
      </c>
      <c r="AL24">
        <v>10.458</v>
      </c>
      <c r="AM24">
        <v>0</v>
      </c>
      <c r="AN24">
        <v>0.49737999999999999</v>
      </c>
      <c r="AO24">
        <v>0</v>
      </c>
      <c r="AP24">
        <v>3.0743999999999998</v>
      </c>
      <c r="AQ24">
        <v>0</v>
      </c>
      <c r="AR24">
        <v>19.872</v>
      </c>
      <c r="AS24">
        <v>15.87336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1625.9315960000004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390</v>
      </c>
      <c r="L25">
        <v>222.61</v>
      </c>
      <c r="M25">
        <v>66.2256</v>
      </c>
      <c r="N25">
        <v>118.125</v>
      </c>
      <c r="O25">
        <v>123.66562500000001</v>
      </c>
      <c r="P25">
        <v>61.722900000000003</v>
      </c>
      <c r="Q25">
        <v>6.83</v>
      </c>
      <c r="R25">
        <v>19.115067</v>
      </c>
      <c r="S25">
        <v>12.821796000000001</v>
      </c>
      <c r="T25">
        <v>0</v>
      </c>
      <c r="U25">
        <v>418.77</v>
      </c>
      <c r="V25">
        <v>0</v>
      </c>
      <c r="W25">
        <v>0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53.044199999999996</v>
      </c>
      <c r="AL25">
        <v>10.458</v>
      </c>
      <c r="AM25">
        <v>0</v>
      </c>
      <c r="AN25">
        <v>0.49737999999999999</v>
      </c>
      <c r="AO25">
        <v>0</v>
      </c>
      <c r="AP25">
        <v>3.0743999999999998</v>
      </c>
      <c r="AQ25">
        <v>0</v>
      </c>
      <c r="AR25">
        <v>19.872</v>
      </c>
      <c r="AS25">
        <v>15.87336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1699.2685950000005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390</v>
      </c>
      <c r="L26">
        <v>222.61</v>
      </c>
      <c r="M26">
        <v>92</v>
      </c>
      <c r="N26">
        <v>118.125</v>
      </c>
      <c r="O26">
        <v>123.66562500000001</v>
      </c>
      <c r="P26">
        <v>72.554299999999998</v>
      </c>
      <c r="Q26">
        <v>6.83</v>
      </c>
      <c r="R26">
        <v>19.115067</v>
      </c>
      <c r="S26">
        <v>12.821796000000001</v>
      </c>
      <c r="T26">
        <v>0</v>
      </c>
      <c r="U26">
        <v>418.77</v>
      </c>
      <c r="V26">
        <v>0</v>
      </c>
      <c r="W26">
        <v>0</v>
      </c>
      <c r="X26">
        <v>81.470100000000002</v>
      </c>
      <c r="Y26">
        <v>0</v>
      </c>
      <c r="Z26">
        <v>0</v>
      </c>
      <c r="AA26">
        <v>0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43.574399999999997</v>
      </c>
      <c r="AH26">
        <v>0</v>
      </c>
      <c r="AI26">
        <v>0</v>
      </c>
      <c r="AJ26">
        <v>0</v>
      </c>
      <c r="AK26">
        <v>53.044199999999996</v>
      </c>
      <c r="AL26">
        <v>10.458</v>
      </c>
      <c r="AM26">
        <v>0</v>
      </c>
      <c r="AN26">
        <v>0.49737999999999999</v>
      </c>
      <c r="AO26">
        <v>0</v>
      </c>
      <c r="AP26">
        <v>3.0743999999999998</v>
      </c>
      <c r="AQ26">
        <v>0</v>
      </c>
      <c r="AR26">
        <v>19.872</v>
      </c>
      <c r="AS26">
        <v>15.87336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1749.5522350000003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553.220054</v>
      </c>
      <c r="L27">
        <v>228.61</v>
      </c>
      <c r="M27">
        <v>92</v>
      </c>
      <c r="N27">
        <v>118.125</v>
      </c>
      <c r="O27">
        <v>123.66562500000001</v>
      </c>
      <c r="P27">
        <v>72.554299999999998</v>
      </c>
      <c r="Q27">
        <v>11.411809999999999</v>
      </c>
      <c r="R27">
        <v>23.997699999999998</v>
      </c>
      <c r="S27">
        <v>14.8805</v>
      </c>
      <c r="T27">
        <v>0</v>
      </c>
      <c r="U27">
        <v>418.77</v>
      </c>
      <c r="V27">
        <v>0</v>
      </c>
      <c r="W27">
        <v>0</v>
      </c>
      <c r="X27">
        <v>122.26090000000001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9.1149000000000004</v>
      </c>
      <c r="AE27">
        <v>14.113</v>
      </c>
      <c r="AF27">
        <v>6.4089999999999998</v>
      </c>
      <c r="AG27">
        <v>43.574399999999997</v>
      </c>
      <c r="AH27">
        <v>23.390899999999998</v>
      </c>
      <c r="AI27">
        <v>0</v>
      </c>
      <c r="AJ27">
        <v>0</v>
      </c>
      <c r="AK27">
        <v>53.044199999999996</v>
      </c>
      <c r="AL27">
        <v>10.458</v>
      </c>
      <c r="AM27">
        <v>0</v>
      </c>
      <c r="AN27">
        <v>0.49737999999999999</v>
      </c>
      <c r="AO27">
        <v>0</v>
      </c>
      <c r="AP27">
        <v>7.0454999999999997</v>
      </c>
      <c r="AQ27">
        <v>15.561</v>
      </c>
      <c r="AR27">
        <v>19.872</v>
      </c>
      <c r="AS27">
        <v>15.87336</v>
      </c>
      <c r="AT27">
        <v>14.464092000000001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2022.5914610000004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651.74680000000001</v>
      </c>
      <c r="L28">
        <v>248.61</v>
      </c>
      <c r="M28">
        <v>92</v>
      </c>
      <c r="N28">
        <v>118.125</v>
      </c>
      <c r="O28">
        <v>123.66562500000001</v>
      </c>
      <c r="P28">
        <v>86.25</v>
      </c>
      <c r="Q28">
        <v>18.111809999999998</v>
      </c>
      <c r="R28">
        <v>37.003</v>
      </c>
      <c r="S28">
        <v>22.977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19.35568</v>
      </c>
      <c r="AD28">
        <v>18.229800000000001</v>
      </c>
      <c r="AE28">
        <v>14.113</v>
      </c>
      <c r="AF28">
        <v>6.4089999999999998</v>
      </c>
      <c r="AG28">
        <v>43.574399999999997</v>
      </c>
      <c r="AH28">
        <v>46.781799999999997</v>
      </c>
      <c r="AI28">
        <v>0</v>
      </c>
      <c r="AJ28">
        <v>0</v>
      </c>
      <c r="AK28">
        <v>53.044199999999996</v>
      </c>
      <c r="AL28">
        <v>10.458</v>
      </c>
      <c r="AM28">
        <v>0</v>
      </c>
      <c r="AN28">
        <v>0.49737999999999999</v>
      </c>
      <c r="AO28">
        <v>0</v>
      </c>
      <c r="AP28">
        <v>2.5619999999999998</v>
      </c>
      <c r="AQ28">
        <v>31.122</v>
      </c>
      <c r="AR28">
        <v>19.872</v>
      </c>
      <c r="AS28">
        <v>15.87336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2261.6642470000002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637.33789999999999</v>
      </c>
      <c r="L29">
        <v>228.61</v>
      </c>
      <c r="M29">
        <v>92</v>
      </c>
      <c r="N29">
        <v>118.125</v>
      </c>
      <c r="O29">
        <v>123.66562500000001</v>
      </c>
      <c r="P29">
        <v>86.25</v>
      </c>
      <c r="Q29">
        <v>18.111809999999998</v>
      </c>
      <c r="R29">
        <v>23.997699999999998</v>
      </c>
      <c r="S29">
        <v>22.977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7.11</v>
      </c>
      <c r="AB29">
        <v>0</v>
      </c>
      <c r="AC29">
        <v>19.35568</v>
      </c>
      <c r="AD29">
        <v>27.408107999999999</v>
      </c>
      <c r="AE29">
        <v>14.113</v>
      </c>
      <c r="AF29">
        <v>8.8740000000000006</v>
      </c>
      <c r="AG29">
        <v>43.574399999999997</v>
      </c>
      <c r="AH29">
        <v>70.172700000000006</v>
      </c>
      <c r="AI29">
        <v>0</v>
      </c>
      <c r="AJ29">
        <v>0</v>
      </c>
      <c r="AK29">
        <v>53.044199999999996</v>
      </c>
      <c r="AL29">
        <v>10.458</v>
      </c>
      <c r="AM29">
        <v>0</v>
      </c>
      <c r="AN29">
        <v>0.49737999999999999</v>
      </c>
      <c r="AO29">
        <v>0</v>
      </c>
      <c r="AP29">
        <v>2.5619999999999998</v>
      </c>
      <c r="AQ29">
        <v>46.683</v>
      </c>
      <c r="AR29">
        <v>39.744</v>
      </c>
      <c r="AS29">
        <v>24.48264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2300.4365350000003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612.33789999999999</v>
      </c>
      <c r="L30">
        <v>228.61</v>
      </c>
      <c r="M30">
        <v>92</v>
      </c>
      <c r="N30">
        <v>118.125</v>
      </c>
      <c r="O30">
        <v>123.66562500000001</v>
      </c>
      <c r="P30">
        <v>86.25</v>
      </c>
      <c r="Q30">
        <v>11.411809999999999</v>
      </c>
      <c r="R30">
        <v>23.997699999999998</v>
      </c>
      <c r="S30">
        <v>14.8805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6.5537999999999998</v>
      </c>
      <c r="AA30">
        <v>14.04936</v>
      </c>
      <c r="AB30">
        <v>13.17004</v>
      </c>
      <c r="AC30">
        <v>19.35568</v>
      </c>
      <c r="AD30">
        <v>27.408107999999999</v>
      </c>
      <c r="AE30">
        <v>14.113</v>
      </c>
      <c r="AF30">
        <v>17.748000000000001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0.49737999999999999</v>
      </c>
      <c r="AO30">
        <v>0</v>
      </c>
      <c r="AP30">
        <v>2.5619999999999998</v>
      </c>
      <c r="AQ30">
        <v>62.244</v>
      </c>
      <c r="AR30">
        <v>39.744</v>
      </c>
      <c r="AS30">
        <v>24.48264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2347.9111349999998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632.33789999999999</v>
      </c>
      <c r="L31">
        <v>228.61</v>
      </c>
      <c r="M31">
        <v>92</v>
      </c>
      <c r="N31">
        <v>118.125</v>
      </c>
      <c r="O31">
        <v>123.66562500000001</v>
      </c>
      <c r="P31">
        <v>86.25</v>
      </c>
      <c r="Q31">
        <v>18.111809999999998</v>
      </c>
      <c r="R31">
        <v>37.003</v>
      </c>
      <c r="S31">
        <v>22.977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14.04936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43.574399999999997</v>
      </c>
      <c r="AH31">
        <v>116.9545</v>
      </c>
      <c r="AI31">
        <v>0</v>
      </c>
      <c r="AJ31">
        <v>0</v>
      </c>
      <c r="AK31">
        <v>53.044199999999996</v>
      </c>
      <c r="AL31">
        <v>53.451999999999998</v>
      </c>
      <c r="AM31">
        <v>0</v>
      </c>
      <c r="AN31">
        <v>0.49737999999999999</v>
      </c>
      <c r="AO31">
        <v>0</v>
      </c>
      <c r="AP31">
        <v>2.5619999999999998</v>
      </c>
      <c r="AQ31">
        <v>62.244</v>
      </c>
      <c r="AR31">
        <v>39.744</v>
      </c>
      <c r="AS31">
        <v>24.48264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2481.8576749999997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607.33789999999999</v>
      </c>
      <c r="L32">
        <v>228.61</v>
      </c>
      <c r="M32">
        <v>92</v>
      </c>
      <c r="N32">
        <v>118.125</v>
      </c>
      <c r="O32">
        <v>123.66562500000001</v>
      </c>
      <c r="P32">
        <v>86.25</v>
      </c>
      <c r="Q32">
        <v>18.111809999999998</v>
      </c>
      <c r="R32">
        <v>37.003</v>
      </c>
      <c r="S32">
        <v>22.977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19.75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43.574399999999997</v>
      </c>
      <c r="AH32">
        <v>116.9545</v>
      </c>
      <c r="AI32">
        <v>2.5459999999999998</v>
      </c>
      <c r="AJ32">
        <v>0</v>
      </c>
      <c r="AK32">
        <v>53.044199999999996</v>
      </c>
      <c r="AL32">
        <v>53.451999999999998</v>
      </c>
      <c r="AM32">
        <v>0</v>
      </c>
      <c r="AN32">
        <v>0.49737999999999999</v>
      </c>
      <c r="AO32">
        <v>0</v>
      </c>
      <c r="AP32">
        <v>2.5619999999999998</v>
      </c>
      <c r="AQ32">
        <v>62.244</v>
      </c>
      <c r="AR32">
        <v>39.744</v>
      </c>
      <c r="AS32">
        <v>24.48264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2492.3873549999994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647.33789999999999</v>
      </c>
      <c r="L33">
        <v>278.61</v>
      </c>
      <c r="M33">
        <v>92</v>
      </c>
      <c r="N33">
        <v>118.125</v>
      </c>
      <c r="O33">
        <v>123.66562500000001</v>
      </c>
      <c r="P33">
        <v>86.25</v>
      </c>
      <c r="Q33">
        <v>18.111809999999998</v>
      </c>
      <c r="R33">
        <v>37.003</v>
      </c>
      <c r="S33">
        <v>22.977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0.49737999999999999</v>
      </c>
      <c r="AO33">
        <v>0</v>
      </c>
      <c r="AP33">
        <v>2.5619999999999998</v>
      </c>
      <c r="AQ33">
        <v>62.244</v>
      </c>
      <c r="AR33">
        <v>19.872</v>
      </c>
      <c r="AS33">
        <v>16.815000000000001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2598.4099909999995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682.37109999999996</v>
      </c>
      <c r="L34">
        <v>278.61</v>
      </c>
      <c r="M34">
        <v>92</v>
      </c>
      <c r="N34">
        <v>118.125</v>
      </c>
      <c r="O34">
        <v>123.66562500000001</v>
      </c>
      <c r="P34">
        <v>86.25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0.49737999999999999</v>
      </c>
      <c r="AO34">
        <v>0</v>
      </c>
      <c r="AP34">
        <v>2.3058000000000001</v>
      </c>
      <c r="AQ34">
        <v>62.244</v>
      </c>
      <c r="AR34">
        <v>19.872</v>
      </c>
      <c r="AS34">
        <v>15.87336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2644.7555509999993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318</v>
      </c>
      <c r="M35">
        <v>92</v>
      </c>
      <c r="N35">
        <v>118.125</v>
      </c>
      <c r="O35">
        <v>123.66562500000001</v>
      </c>
      <c r="P35">
        <v>86.25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0.49737999999999999</v>
      </c>
      <c r="AO35">
        <v>0</v>
      </c>
      <c r="AP35">
        <v>2.3058000000000001</v>
      </c>
      <c r="AQ35">
        <v>62.244</v>
      </c>
      <c r="AR35">
        <v>19.872</v>
      </c>
      <c r="AS35">
        <v>15.87336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2667.3438529999994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338</v>
      </c>
      <c r="M36">
        <v>92</v>
      </c>
      <c r="N36">
        <v>118.125</v>
      </c>
      <c r="O36">
        <v>123.66562500000001</v>
      </c>
      <c r="P36">
        <v>86.25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13.1076</v>
      </c>
      <c r="AA36">
        <v>19.75</v>
      </c>
      <c r="AB36">
        <v>26.260100000000001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43.574399999999997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0.49737999999999999</v>
      </c>
      <c r="AO36">
        <v>0</v>
      </c>
      <c r="AP36">
        <v>2.3058000000000001</v>
      </c>
      <c r="AQ36">
        <v>62.244</v>
      </c>
      <c r="AR36">
        <v>19.872</v>
      </c>
      <c r="AS36">
        <v>15.87336</v>
      </c>
      <c r="AT36">
        <v>13.898137999999999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2650.5334839999996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446</v>
      </c>
      <c r="M37">
        <v>92</v>
      </c>
      <c r="N37">
        <v>118.125</v>
      </c>
      <c r="O37">
        <v>123.66562500000001</v>
      </c>
      <c r="P37">
        <v>86.25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13.1076</v>
      </c>
      <c r="AA37">
        <v>14.04936</v>
      </c>
      <c r="AB37">
        <v>13.18337</v>
      </c>
      <c r="AC37">
        <v>19.35568</v>
      </c>
      <c r="AD37">
        <v>27.408107999999999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0.49737999999999999</v>
      </c>
      <c r="AO37">
        <v>0</v>
      </c>
      <c r="AP37">
        <v>2.3058000000000001</v>
      </c>
      <c r="AQ37">
        <v>62.244</v>
      </c>
      <c r="AR37">
        <v>19.872</v>
      </c>
      <c r="AS37">
        <v>15.87336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2651.5568429999994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446</v>
      </c>
      <c r="M38">
        <v>92</v>
      </c>
      <c r="N38">
        <v>118.125</v>
      </c>
      <c r="O38">
        <v>123.66562500000001</v>
      </c>
      <c r="P38">
        <v>86.25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13.1076</v>
      </c>
      <c r="AA38">
        <v>7.11</v>
      </c>
      <c r="AB38">
        <v>13.18337</v>
      </c>
      <c r="AC38">
        <v>19.35568</v>
      </c>
      <c r="AD38">
        <v>18.272072000000001</v>
      </c>
      <c r="AE38">
        <v>14.113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0.49737999999999999</v>
      </c>
      <c r="AO38">
        <v>0</v>
      </c>
      <c r="AP38">
        <v>6.2769000000000004</v>
      </c>
      <c r="AQ38">
        <v>46.683</v>
      </c>
      <c r="AR38">
        <v>19.872</v>
      </c>
      <c r="AS38">
        <v>15.87336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2585.1726469999999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446</v>
      </c>
      <c r="M39">
        <v>92</v>
      </c>
      <c r="N39">
        <v>118.125</v>
      </c>
      <c r="O39">
        <v>123.66562500000001</v>
      </c>
      <c r="P39">
        <v>86.25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13.1076</v>
      </c>
      <c r="AA39">
        <v>0</v>
      </c>
      <c r="AB39">
        <v>13.18337</v>
      </c>
      <c r="AC39">
        <v>19.35568</v>
      </c>
      <c r="AD39">
        <v>9.1149000000000004</v>
      </c>
      <c r="AE39">
        <v>14.113</v>
      </c>
      <c r="AF39">
        <v>8.8740000000000006</v>
      </c>
      <c r="AG39">
        <v>43.574399999999997</v>
      </c>
      <c r="AH39">
        <v>51.800899999999999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0.49737999999999999</v>
      </c>
      <c r="AO39">
        <v>0</v>
      </c>
      <c r="AP39">
        <v>2.3058000000000001</v>
      </c>
      <c r="AQ39">
        <v>31.122</v>
      </c>
      <c r="AR39">
        <v>19.872</v>
      </c>
      <c r="AS39">
        <v>15.87336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2531.0015749999998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446</v>
      </c>
      <c r="M40">
        <v>92</v>
      </c>
      <c r="N40">
        <v>118.125</v>
      </c>
      <c r="O40">
        <v>123.66562500000001</v>
      </c>
      <c r="P40">
        <v>86.25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11</v>
      </c>
      <c r="AA40">
        <v>0</v>
      </c>
      <c r="AB40">
        <v>13.18337</v>
      </c>
      <c r="AC40">
        <v>9.6778399999999998</v>
      </c>
      <c r="AD40">
        <v>8.9827999999999992</v>
      </c>
      <c r="AE40">
        <v>14.113</v>
      </c>
      <c r="AF40">
        <v>8.8740000000000006</v>
      </c>
      <c r="AG40">
        <v>43.574399999999997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0.49737999999999999</v>
      </c>
      <c r="AO40">
        <v>0</v>
      </c>
      <c r="AP40">
        <v>2.3058000000000001</v>
      </c>
      <c r="AQ40">
        <v>15.561</v>
      </c>
      <c r="AR40">
        <v>19.872</v>
      </c>
      <c r="AS40">
        <v>15.87336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2498.5039350000002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446</v>
      </c>
      <c r="M41">
        <v>92</v>
      </c>
      <c r="N41">
        <v>118.125</v>
      </c>
      <c r="O41">
        <v>123.66562500000001</v>
      </c>
      <c r="P41">
        <v>86.25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13.18337</v>
      </c>
      <c r="AC41">
        <v>9.6778399999999998</v>
      </c>
      <c r="AD41">
        <v>0</v>
      </c>
      <c r="AE41">
        <v>3.8490000000000002</v>
      </c>
      <c r="AF41">
        <v>8.8740000000000006</v>
      </c>
      <c r="AG41">
        <v>43.574399999999997</v>
      </c>
      <c r="AH41">
        <v>46.781799999999997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0.49737999999999999</v>
      </c>
      <c r="AO41">
        <v>0</v>
      </c>
      <c r="AP41">
        <v>2.3058000000000001</v>
      </c>
      <c r="AQ41">
        <v>2.9609999999999999</v>
      </c>
      <c r="AR41">
        <v>19.872</v>
      </c>
      <c r="AS41">
        <v>15.87336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2455.6571349999999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446</v>
      </c>
      <c r="M42">
        <v>92</v>
      </c>
      <c r="N42">
        <v>118.125</v>
      </c>
      <c r="O42">
        <v>123.66562500000001</v>
      </c>
      <c r="P42">
        <v>86.25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13.111388</v>
      </c>
      <c r="AC42">
        <v>0</v>
      </c>
      <c r="AD42">
        <v>0</v>
      </c>
      <c r="AE42">
        <v>3.8490000000000002</v>
      </c>
      <c r="AF42">
        <v>8.8740000000000006</v>
      </c>
      <c r="AG42">
        <v>43.574399999999997</v>
      </c>
      <c r="AH42">
        <v>46.781799999999997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0.49737999999999999</v>
      </c>
      <c r="AO42">
        <v>0</v>
      </c>
      <c r="AP42">
        <v>2.5619999999999998</v>
      </c>
      <c r="AQ42">
        <v>0</v>
      </c>
      <c r="AR42">
        <v>19.872</v>
      </c>
      <c r="AS42">
        <v>15.87336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2443.2025129999997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446</v>
      </c>
      <c r="M43">
        <v>92</v>
      </c>
      <c r="N43">
        <v>118.125</v>
      </c>
      <c r="O43">
        <v>123.66562500000001</v>
      </c>
      <c r="P43">
        <v>86.25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43.574399999999997</v>
      </c>
      <c r="AH43">
        <v>28.41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0.49737999999999999</v>
      </c>
      <c r="AO43">
        <v>0</v>
      </c>
      <c r="AP43">
        <v>6.5331000000000001</v>
      </c>
      <c r="AQ43">
        <v>0</v>
      </c>
      <c r="AR43">
        <v>19.872</v>
      </c>
      <c r="AS43">
        <v>15.87336</v>
      </c>
      <c r="AT43">
        <v>13.174029000000001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2413.8676869999995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446</v>
      </c>
      <c r="M44">
        <v>92</v>
      </c>
      <c r="N44">
        <v>118.125</v>
      </c>
      <c r="O44">
        <v>123.66562500000001</v>
      </c>
      <c r="P44">
        <v>86.25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43.574399999999997</v>
      </c>
      <c r="AH44">
        <v>23.390899999999998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0.49737999999999999</v>
      </c>
      <c r="AO44">
        <v>0</v>
      </c>
      <c r="AP44">
        <v>2.5619999999999998</v>
      </c>
      <c r="AQ44">
        <v>0</v>
      </c>
      <c r="AR44">
        <v>19.872</v>
      </c>
      <c r="AS44">
        <v>15.87336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2406.7002249999996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446</v>
      </c>
      <c r="M45">
        <v>92</v>
      </c>
      <c r="N45">
        <v>118.125</v>
      </c>
      <c r="O45">
        <v>123.66562500000001</v>
      </c>
      <c r="P45">
        <v>86.25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0.49737999999999999</v>
      </c>
      <c r="AO45">
        <v>0</v>
      </c>
      <c r="AP45">
        <v>2.0495999999999999</v>
      </c>
      <c r="AQ45">
        <v>0</v>
      </c>
      <c r="AR45">
        <v>19.872</v>
      </c>
      <c r="AS45">
        <v>15.87336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2382.7969249999996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446</v>
      </c>
      <c r="M46">
        <v>92</v>
      </c>
      <c r="N46">
        <v>118.125</v>
      </c>
      <c r="O46">
        <v>123.66562500000001</v>
      </c>
      <c r="P46">
        <v>86.25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0.49737999999999999</v>
      </c>
      <c r="AO46">
        <v>0</v>
      </c>
      <c r="AP46">
        <v>2.0495999999999999</v>
      </c>
      <c r="AQ46">
        <v>0</v>
      </c>
      <c r="AR46">
        <v>19.872</v>
      </c>
      <c r="AS46">
        <v>15.87336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2382.7969249999996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579.03319999999997</v>
      </c>
      <c r="L47">
        <v>278</v>
      </c>
      <c r="M47">
        <v>92</v>
      </c>
      <c r="N47">
        <v>118.125</v>
      </c>
      <c r="O47">
        <v>123.66562500000001</v>
      </c>
      <c r="P47">
        <v>89.625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0.49737999999999999</v>
      </c>
      <c r="AO47">
        <v>0</v>
      </c>
      <c r="AP47">
        <v>2.0495999999999999</v>
      </c>
      <c r="AQ47">
        <v>0</v>
      </c>
      <c r="AR47">
        <v>20.975999999999999</v>
      </c>
      <c r="AS47">
        <v>15.87336</v>
      </c>
      <c r="AT47">
        <v>14.400959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2108.468359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628.03319999999997</v>
      </c>
      <c r="L48">
        <v>258</v>
      </c>
      <c r="M48">
        <v>92</v>
      </c>
      <c r="N48">
        <v>118.125</v>
      </c>
      <c r="O48">
        <v>123.66562500000001</v>
      </c>
      <c r="P48">
        <v>89.625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0.49737999999999999</v>
      </c>
      <c r="AO48">
        <v>0</v>
      </c>
      <c r="AP48">
        <v>2.0495999999999999</v>
      </c>
      <c r="AQ48">
        <v>0</v>
      </c>
      <c r="AR48">
        <v>20.975999999999999</v>
      </c>
      <c r="AS48">
        <v>15.87336</v>
      </c>
      <c r="AT48">
        <v>13.49601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2136.5634099999997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650.03319999999997</v>
      </c>
      <c r="L49">
        <v>258</v>
      </c>
      <c r="M49">
        <v>92</v>
      </c>
      <c r="N49">
        <v>118.125</v>
      </c>
      <c r="O49">
        <v>123.66562500000001</v>
      </c>
      <c r="P49">
        <v>89.625</v>
      </c>
      <c r="Q49">
        <v>15.12181</v>
      </c>
      <c r="R49">
        <v>29.384799999999998</v>
      </c>
      <c r="S49">
        <v>18.293600000000001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0.49737999999999999</v>
      </c>
      <c r="AO49">
        <v>0</v>
      </c>
      <c r="AP49">
        <v>2.0495999999999999</v>
      </c>
      <c r="AQ49">
        <v>0</v>
      </c>
      <c r="AR49">
        <v>20.975999999999999</v>
      </c>
      <c r="AS49">
        <v>15.87336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2132.2623669999998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632.03319999999997</v>
      </c>
      <c r="L50">
        <v>258</v>
      </c>
      <c r="M50">
        <v>92</v>
      </c>
      <c r="N50">
        <v>118.125</v>
      </c>
      <c r="O50">
        <v>123.66562500000001</v>
      </c>
      <c r="P50">
        <v>89.625</v>
      </c>
      <c r="Q50">
        <v>15.12181</v>
      </c>
      <c r="R50">
        <v>29.384799999999998</v>
      </c>
      <c r="S50">
        <v>18.293600000000001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0.49737999999999999</v>
      </c>
      <c r="AO50">
        <v>0</v>
      </c>
      <c r="AP50">
        <v>2.0495999999999999</v>
      </c>
      <c r="AQ50">
        <v>0</v>
      </c>
      <c r="AR50">
        <v>20.975999999999999</v>
      </c>
      <c r="AS50">
        <v>15.87336</v>
      </c>
      <c r="AT50">
        <v>12.138854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2111.4044539999995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628.03319999999997</v>
      </c>
      <c r="L51">
        <v>218.61</v>
      </c>
      <c r="M51">
        <v>92</v>
      </c>
      <c r="N51">
        <v>118.125</v>
      </c>
      <c r="O51">
        <v>123.66562500000001</v>
      </c>
      <c r="P51">
        <v>89.625</v>
      </c>
      <c r="Q51">
        <v>15.12181</v>
      </c>
      <c r="R51">
        <v>29.384799999999998</v>
      </c>
      <c r="S51">
        <v>18.293600000000001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0.49737999999999999</v>
      </c>
      <c r="AO51">
        <v>0</v>
      </c>
      <c r="AP51">
        <v>4.6116000000000001</v>
      </c>
      <c r="AQ51">
        <v>0</v>
      </c>
      <c r="AR51">
        <v>20.975999999999999</v>
      </c>
      <c r="AS51">
        <v>15.87336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2073.4343670000003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635.03319999999997</v>
      </c>
      <c r="L52">
        <v>218.61</v>
      </c>
      <c r="M52">
        <v>92</v>
      </c>
      <c r="N52">
        <v>118.125</v>
      </c>
      <c r="O52">
        <v>123.66562500000001</v>
      </c>
      <c r="P52">
        <v>89.625</v>
      </c>
      <c r="Q52">
        <v>11.411809999999999</v>
      </c>
      <c r="R52">
        <v>23.997699999999998</v>
      </c>
      <c r="S52">
        <v>14.8805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0.49737999999999999</v>
      </c>
      <c r="AO52">
        <v>0</v>
      </c>
      <c r="AP52">
        <v>2.0495999999999999</v>
      </c>
      <c r="AQ52">
        <v>0</v>
      </c>
      <c r="AR52">
        <v>20.975999999999999</v>
      </c>
      <c r="AS52">
        <v>15.87336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2065.3621670000002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671.03319999999997</v>
      </c>
      <c r="L53">
        <v>218.61</v>
      </c>
      <c r="M53">
        <v>92</v>
      </c>
      <c r="N53">
        <v>118.125</v>
      </c>
      <c r="O53">
        <v>123.66562500000001</v>
      </c>
      <c r="P53">
        <v>89.625</v>
      </c>
      <c r="Q53">
        <v>18.111809999999998</v>
      </c>
      <c r="R53">
        <v>23.997699999999998</v>
      </c>
      <c r="S53">
        <v>22.977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0.49737999999999999</v>
      </c>
      <c r="AO53">
        <v>0</v>
      </c>
      <c r="AP53">
        <v>2.0495999999999999</v>
      </c>
      <c r="AQ53">
        <v>0</v>
      </c>
      <c r="AR53">
        <v>20.975999999999999</v>
      </c>
      <c r="AS53">
        <v>15.87336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2116.1586670000002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639.44209999999998</v>
      </c>
      <c r="L54">
        <v>238.61</v>
      </c>
      <c r="M54">
        <v>92</v>
      </c>
      <c r="N54">
        <v>118.125</v>
      </c>
      <c r="O54">
        <v>123.66562500000001</v>
      </c>
      <c r="P54">
        <v>89.625</v>
      </c>
      <c r="Q54">
        <v>18.111809999999998</v>
      </c>
      <c r="R54">
        <v>37.003</v>
      </c>
      <c r="S54">
        <v>22.977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0.49737999999999999</v>
      </c>
      <c r="AO54">
        <v>0</v>
      </c>
      <c r="AP54">
        <v>2.0495999999999999</v>
      </c>
      <c r="AQ54">
        <v>0</v>
      </c>
      <c r="AR54">
        <v>20.975999999999999</v>
      </c>
      <c r="AS54">
        <v>15.87336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2117.5728669999999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526.53</v>
      </c>
      <c r="L55">
        <v>218.24</v>
      </c>
      <c r="M55">
        <v>92</v>
      </c>
      <c r="N55">
        <v>118.125</v>
      </c>
      <c r="O55">
        <v>123.66562500000001</v>
      </c>
      <c r="P55">
        <v>72.131500000000003</v>
      </c>
      <c r="Q55">
        <v>11.331810000000001</v>
      </c>
      <c r="R55">
        <v>23.767700000000001</v>
      </c>
      <c r="S55">
        <v>14.740500000000001</v>
      </c>
      <c r="T55">
        <v>0</v>
      </c>
      <c r="U55">
        <v>418.77</v>
      </c>
      <c r="V55">
        <v>0</v>
      </c>
      <c r="W55">
        <v>0</v>
      </c>
      <c r="X55">
        <v>123.368916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2.0495999999999999</v>
      </c>
      <c r="AQ55">
        <v>0</v>
      </c>
      <c r="AR55">
        <v>20.975999999999999</v>
      </c>
      <c r="AS55">
        <v>15.87336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1914.4752780000003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543.53</v>
      </c>
      <c r="L56">
        <v>218.24</v>
      </c>
      <c r="M56">
        <v>92</v>
      </c>
      <c r="N56">
        <v>118.125</v>
      </c>
      <c r="O56">
        <v>123.66562500000001</v>
      </c>
      <c r="P56">
        <v>72.131500000000003</v>
      </c>
      <c r="Q56">
        <v>11.331810000000001</v>
      </c>
      <c r="R56">
        <v>23.767700000000001</v>
      </c>
      <c r="S56">
        <v>14.740500000000001</v>
      </c>
      <c r="T56">
        <v>0</v>
      </c>
      <c r="U56">
        <v>418.77</v>
      </c>
      <c r="V56">
        <v>0</v>
      </c>
      <c r="W56">
        <v>0</v>
      </c>
      <c r="X56">
        <v>122.26090000000001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2.0495999999999999</v>
      </c>
      <c r="AQ56">
        <v>0</v>
      </c>
      <c r="AR56">
        <v>20.975999999999999</v>
      </c>
      <c r="AS56">
        <v>15.87336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1930.3672620000007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560.53</v>
      </c>
      <c r="L57">
        <v>218.24</v>
      </c>
      <c r="M57">
        <v>92</v>
      </c>
      <c r="N57">
        <v>118.125</v>
      </c>
      <c r="O57">
        <v>123.66562500000001</v>
      </c>
      <c r="P57">
        <v>72.131500000000003</v>
      </c>
      <c r="Q57">
        <v>11.331810000000001</v>
      </c>
      <c r="R57">
        <v>23.767700000000001</v>
      </c>
      <c r="S57">
        <v>14.740500000000001</v>
      </c>
      <c r="T57">
        <v>0</v>
      </c>
      <c r="U57">
        <v>418.77</v>
      </c>
      <c r="V57">
        <v>0</v>
      </c>
      <c r="W57">
        <v>0</v>
      </c>
      <c r="X57">
        <v>122.26090000000001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0.55476999999999999</v>
      </c>
      <c r="AO57">
        <v>0</v>
      </c>
      <c r="AP57">
        <v>2.0495999999999999</v>
      </c>
      <c r="AQ57">
        <v>0</v>
      </c>
      <c r="AR57">
        <v>20.975999999999999</v>
      </c>
      <c r="AS57">
        <v>15.87336</v>
      </c>
      <c r="AT57">
        <v>13.382584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1945.7339490000004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540.53</v>
      </c>
      <c r="L58">
        <v>218.24</v>
      </c>
      <c r="M58">
        <v>92</v>
      </c>
      <c r="N58">
        <v>118.125</v>
      </c>
      <c r="O58">
        <v>123.66562500000001</v>
      </c>
      <c r="P58">
        <v>72.131500000000003</v>
      </c>
      <c r="Q58">
        <v>11.331810000000001</v>
      </c>
      <c r="R58">
        <v>23.767700000000001</v>
      </c>
      <c r="S58">
        <v>14.740500000000001</v>
      </c>
      <c r="T58">
        <v>0</v>
      </c>
      <c r="U58">
        <v>418.77</v>
      </c>
      <c r="V58">
        <v>0</v>
      </c>
      <c r="W58">
        <v>0</v>
      </c>
      <c r="X58">
        <v>122.26090000000001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0.55476999999999999</v>
      </c>
      <c r="AO58">
        <v>0</v>
      </c>
      <c r="AP58">
        <v>2.0495999999999999</v>
      </c>
      <c r="AQ58">
        <v>0</v>
      </c>
      <c r="AR58">
        <v>20.975999999999999</v>
      </c>
      <c r="AS58">
        <v>15.87336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1927.3481320000005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593.86789999999996</v>
      </c>
      <c r="L59">
        <v>218.24</v>
      </c>
      <c r="M59">
        <v>92</v>
      </c>
      <c r="N59">
        <v>118.125</v>
      </c>
      <c r="O59">
        <v>123.66562500000001</v>
      </c>
      <c r="P59">
        <v>72.131500000000003</v>
      </c>
      <c r="Q59">
        <v>11.331810000000001</v>
      </c>
      <c r="R59">
        <v>23.767700000000001</v>
      </c>
      <c r="S59">
        <v>14.740500000000001</v>
      </c>
      <c r="T59">
        <v>0</v>
      </c>
      <c r="U59">
        <v>418.77</v>
      </c>
      <c r="V59">
        <v>0</v>
      </c>
      <c r="W59">
        <v>0</v>
      </c>
      <c r="X59">
        <v>122.26090000000001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53.044199999999996</v>
      </c>
      <c r="AL59">
        <v>10.458</v>
      </c>
      <c r="AM59">
        <v>0</v>
      </c>
      <c r="AN59">
        <v>0.55476999999999999</v>
      </c>
      <c r="AO59">
        <v>0</v>
      </c>
      <c r="AP59">
        <v>2.0495999999999999</v>
      </c>
      <c r="AQ59">
        <v>0</v>
      </c>
      <c r="AR59">
        <v>20.975999999999999</v>
      </c>
      <c r="AS59">
        <v>15.87336</v>
      </c>
      <c r="AT59">
        <v>13.987488000000001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1979.6767530000004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569.53</v>
      </c>
      <c r="L60">
        <v>218.24</v>
      </c>
      <c r="M60">
        <v>92</v>
      </c>
      <c r="N60">
        <v>118.125</v>
      </c>
      <c r="O60">
        <v>123.66562500000001</v>
      </c>
      <c r="P60">
        <v>72.131500000000003</v>
      </c>
      <c r="Q60">
        <v>11.331810000000001</v>
      </c>
      <c r="R60">
        <v>23.767700000000001</v>
      </c>
      <c r="S60">
        <v>14.740500000000001</v>
      </c>
      <c r="T60">
        <v>0</v>
      </c>
      <c r="U60">
        <v>418.77</v>
      </c>
      <c r="V60">
        <v>0</v>
      </c>
      <c r="W60">
        <v>0</v>
      </c>
      <c r="X60">
        <v>122.26090000000001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0.55476999999999999</v>
      </c>
      <c r="AO60">
        <v>0</v>
      </c>
      <c r="AP60">
        <v>2.0495999999999999</v>
      </c>
      <c r="AQ60">
        <v>0</v>
      </c>
      <c r="AR60">
        <v>20.975999999999999</v>
      </c>
      <c r="AS60">
        <v>15.87336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1948.2141320000005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543.53</v>
      </c>
      <c r="L61">
        <v>218.24</v>
      </c>
      <c r="M61">
        <v>92</v>
      </c>
      <c r="N61">
        <v>118.125</v>
      </c>
      <c r="O61">
        <v>123.66562500000001</v>
      </c>
      <c r="P61">
        <v>72.131500000000003</v>
      </c>
      <c r="Q61">
        <v>11.331810000000001</v>
      </c>
      <c r="R61">
        <v>23.767700000000001</v>
      </c>
      <c r="S61">
        <v>14.740500000000001</v>
      </c>
      <c r="T61">
        <v>0</v>
      </c>
      <c r="U61">
        <v>418.77</v>
      </c>
      <c r="V61">
        <v>0</v>
      </c>
      <c r="W61">
        <v>0</v>
      </c>
      <c r="X61">
        <v>122.26090000000001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0.55476999999999999</v>
      </c>
      <c r="AO61">
        <v>0</v>
      </c>
      <c r="AP61">
        <v>2.0495999999999999</v>
      </c>
      <c r="AQ61">
        <v>0</v>
      </c>
      <c r="AR61">
        <v>20.975999999999999</v>
      </c>
      <c r="AS61">
        <v>15.87336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1922.2141320000005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574.53</v>
      </c>
      <c r="L62">
        <v>218.24</v>
      </c>
      <c r="M62">
        <v>92</v>
      </c>
      <c r="N62">
        <v>118.125</v>
      </c>
      <c r="O62">
        <v>123.66562500000001</v>
      </c>
      <c r="P62">
        <v>72.131500000000003</v>
      </c>
      <c r="Q62">
        <v>11.331810000000001</v>
      </c>
      <c r="R62">
        <v>23.767700000000001</v>
      </c>
      <c r="S62">
        <v>14.740500000000001</v>
      </c>
      <c r="T62">
        <v>0</v>
      </c>
      <c r="U62">
        <v>418.77</v>
      </c>
      <c r="V62">
        <v>0</v>
      </c>
      <c r="W62">
        <v>0</v>
      </c>
      <c r="X62">
        <v>122.26090000000001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0.55476999999999999</v>
      </c>
      <c r="AO62">
        <v>0</v>
      </c>
      <c r="AP62">
        <v>2.0495999999999999</v>
      </c>
      <c r="AQ62">
        <v>0</v>
      </c>
      <c r="AR62">
        <v>20.975999999999999</v>
      </c>
      <c r="AS62">
        <v>15.87336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1953.2141320000005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546.21</v>
      </c>
      <c r="L63">
        <v>218.24</v>
      </c>
      <c r="M63">
        <v>92</v>
      </c>
      <c r="N63">
        <v>118.125</v>
      </c>
      <c r="O63">
        <v>123.66562500000001</v>
      </c>
      <c r="P63">
        <v>71.348200000000006</v>
      </c>
      <c r="Q63">
        <v>11.251810000000001</v>
      </c>
      <c r="R63">
        <v>23.547699999999999</v>
      </c>
      <c r="S63">
        <v>14.6005</v>
      </c>
      <c r="T63">
        <v>0</v>
      </c>
      <c r="U63">
        <v>418.77</v>
      </c>
      <c r="V63">
        <v>0</v>
      </c>
      <c r="W63">
        <v>0</v>
      </c>
      <c r="X63">
        <v>122.26090000000001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0.55476999999999999</v>
      </c>
      <c r="AO63">
        <v>0</v>
      </c>
      <c r="AP63">
        <v>2.0495999999999999</v>
      </c>
      <c r="AQ63">
        <v>0</v>
      </c>
      <c r="AR63">
        <v>20.975999999999999</v>
      </c>
      <c r="AS63">
        <v>15.87336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1923.6708320000002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553.21</v>
      </c>
      <c r="L64">
        <v>218.24</v>
      </c>
      <c r="M64">
        <v>92</v>
      </c>
      <c r="N64">
        <v>118.125</v>
      </c>
      <c r="O64">
        <v>123.66562500000001</v>
      </c>
      <c r="P64">
        <v>71.348200000000006</v>
      </c>
      <c r="Q64">
        <v>11.251810000000001</v>
      </c>
      <c r="R64">
        <v>23.547699999999999</v>
      </c>
      <c r="S64">
        <v>14.6005</v>
      </c>
      <c r="T64">
        <v>0</v>
      </c>
      <c r="U64">
        <v>418.77</v>
      </c>
      <c r="V64">
        <v>0</v>
      </c>
      <c r="W64">
        <v>0</v>
      </c>
      <c r="X64">
        <v>122.26090000000001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0.55476999999999999</v>
      </c>
      <c r="AO64">
        <v>0</v>
      </c>
      <c r="AP64">
        <v>2.0495999999999999</v>
      </c>
      <c r="AQ64">
        <v>0</v>
      </c>
      <c r="AR64">
        <v>20.975999999999999</v>
      </c>
      <c r="AS64">
        <v>15.87336</v>
      </c>
      <c r="AT64">
        <v>14.9102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1930.5842650000002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586.21</v>
      </c>
      <c r="L65">
        <v>218.24</v>
      </c>
      <c r="M65">
        <v>92</v>
      </c>
      <c r="N65">
        <v>118.125</v>
      </c>
      <c r="O65">
        <v>123.66562500000001</v>
      </c>
      <c r="P65">
        <v>71.348200000000006</v>
      </c>
      <c r="Q65">
        <v>11.251810000000001</v>
      </c>
      <c r="R65">
        <v>23.547699999999999</v>
      </c>
      <c r="S65">
        <v>14.6005</v>
      </c>
      <c r="T65">
        <v>0</v>
      </c>
      <c r="U65">
        <v>418.77</v>
      </c>
      <c r="V65">
        <v>0</v>
      </c>
      <c r="W65">
        <v>0</v>
      </c>
      <c r="X65">
        <v>122.26090000000001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0.55476999999999999</v>
      </c>
      <c r="AO65">
        <v>0</v>
      </c>
      <c r="AP65">
        <v>2.0495999999999999</v>
      </c>
      <c r="AQ65">
        <v>0</v>
      </c>
      <c r="AR65">
        <v>39.744</v>
      </c>
      <c r="AS65">
        <v>24.48264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1991.0481120000002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545.21</v>
      </c>
      <c r="L66">
        <v>218.24</v>
      </c>
      <c r="M66">
        <v>92</v>
      </c>
      <c r="N66">
        <v>118.125</v>
      </c>
      <c r="O66">
        <v>123.66562500000001</v>
      </c>
      <c r="P66">
        <v>71.348200000000006</v>
      </c>
      <c r="Q66">
        <v>11.251810000000001</v>
      </c>
      <c r="R66">
        <v>23.547699999999999</v>
      </c>
      <c r="S66">
        <v>14.6005</v>
      </c>
      <c r="T66">
        <v>0</v>
      </c>
      <c r="U66">
        <v>418.77</v>
      </c>
      <c r="V66">
        <v>0</v>
      </c>
      <c r="W66">
        <v>0</v>
      </c>
      <c r="X66">
        <v>122.26090000000001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0.55476999999999999</v>
      </c>
      <c r="AO66">
        <v>0</v>
      </c>
      <c r="AP66">
        <v>2.0495999999999999</v>
      </c>
      <c r="AQ66">
        <v>0</v>
      </c>
      <c r="AR66">
        <v>39.744</v>
      </c>
      <c r="AS66">
        <v>24.48264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1950.0481120000002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532.21</v>
      </c>
      <c r="L67">
        <v>218.24</v>
      </c>
      <c r="M67">
        <v>92</v>
      </c>
      <c r="N67">
        <v>118.125</v>
      </c>
      <c r="O67">
        <v>123.66562500000001</v>
      </c>
      <c r="P67">
        <v>71.348200000000006</v>
      </c>
      <c r="Q67">
        <v>11.251810000000001</v>
      </c>
      <c r="R67">
        <v>23.547699999999999</v>
      </c>
      <c r="S67">
        <v>14.6005</v>
      </c>
      <c r="T67">
        <v>0</v>
      </c>
      <c r="U67">
        <v>418.77</v>
      </c>
      <c r="V67">
        <v>0</v>
      </c>
      <c r="W67">
        <v>0</v>
      </c>
      <c r="X67">
        <v>122.26090000000001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0.55476999999999999</v>
      </c>
      <c r="AO67">
        <v>0</v>
      </c>
      <c r="AP67">
        <v>4.6116000000000001</v>
      </c>
      <c r="AQ67">
        <v>14.994</v>
      </c>
      <c r="AR67">
        <v>39.744</v>
      </c>
      <c r="AS67">
        <v>24.48264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1954.604112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553.21</v>
      </c>
      <c r="L68">
        <v>218.24</v>
      </c>
      <c r="M68">
        <v>92</v>
      </c>
      <c r="N68">
        <v>118.125</v>
      </c>
      <c r="O68">
        <v>123.66562500000001</v>
      </c>
      <c r="P68">
        <v>71.348200000000006</v>
      </c>
      <c r="Q68">
        <v>11.251810000000001</v>
      </c>
      <c r="R68">
        <v>23.547699999999999</v>
      </c>
      <c r="S68">
        <v>14.6005</v>
      </c>
      <c r="T68">
        <v>0</v>
      </c>
      <c r="U68">
        <v>418.77</v>
      </c>
      <c r="V68">
        <v>0</v>
      </c>
      <c r="W68">
        <v>0</v>
      </c>
      <c r="X68">
        <v>122.26090000000001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0.55476999999999999</v>
      </c>
      <c r="AO68">
        <v>0</v>
      </c>
      <c r="AP68">
        <v>2.0495999999999999</v>
      </c>
      <c r="AQ68">
        <v>29.61</v>
      </c>
      <c r="AR68">
        <v>39.744</v>
      </c>
      <c r="AS68">
        <v>24.48264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1987.6581120000001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567.21</v>
      </c>
      <c r="L69">
        <v>218.24</v>
      </c>
      <c r="M69">
        <v>92</v>
      </c>
      <c r="N69">
        <v>118.125</v>
      </c>
      <c r="O69">
        <v>123.66562500000001</v>
      </c>
      <c r="P69">
        <v>71.348200000000006</v>
      </c>
      <c r="Q69">
        <v>11.251810000000001</v>
      </c>
      <c r="R69">
        <v>23.547699999999999</v>
      </c>
      <c r="S69">
        <v>14.6005</v>
      </c>
      <c r="T69">
        <v>0</v>
      </c>
      <c r="U69">
        <v>418.77</v>
      </c>
      <c r="V69">
        <v>0</v>
      </c>
      <c r="W69">
        <v>0</v>
      </c>
      <c r="X69">
        <v>122.26090000000001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14.113</v>
      </c>
      <c r="AF69">
        <v>6.4089999999999998</v>
      </c>
      <c r="AG69">
        <v>43.574399999999997</v>
      </c>
      <c r="AH69">
        <v>18.940000000000001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0.55476999999999999</v>
      </c>
      <c r="AO69">
        <v>0</v>
      </c>
      <c r="AP69">
        <v>2.0495999999999999</v>
      </c>
      <c r="AQ69">
        <v>29.61</v>
      </c>
      <c r="AR69">
        <v>19.872</v>
      </c>
      <c r="AS69">
        <v>15.469799999999999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2001.9772720000005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541.61890000000005</v>
      </c>
      <c r="L70">
        <v>238.24</v>
      </c>
      <c r="M70">
        <v>92</v>
      </c>
      <c r="N70">
        <v>118.125</v>
      </c>
      <c r="O70">
        <v>123.66562500000001</v>
      </c>
      <c r="P70">
        <v>89.25</v>
      </c>
      <c r="Q70">
        <v>17.951809999999998</v>
      </c>
      <c r="R70">
        <v>36.552999999999997</v>
      </c>
      <c r="S70">
        <v>22.696999999999999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43.574399999999997</v>
      </c>
      <c r="AH70">
        <v>38.4482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0.55476999999999999</v>
      </c>
      <c r="AO70">
        <v>0</v>
      </c>
      <c r="AP70">
        <v>2.0495999999999999</v>
      </c>
      <c r="AQ70">
        <v>46.683</v>
      </c>
      <c r="AR70">
        <v>19.872</v>
      </c>
      <c r="AS70">
        <v>15.469799999999999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2103.9256970000001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560.21</v>
      </c>
      <c r="L71">
        <v>218.24</v>
      </c>
      <c r="M71">
        <v>92</v>
      </c>
      <c r="N71">
        <v>118.125</v>
      </c>
      <c r="O71">
        <v>123.66562500000001</v>
      </c>
      <c r="P71">
        <v>90</v>
      </c>
      <c r="Q71">
        <v>17.951809999999998</v>
      </c>
      <c r="R71">
        <v>23.547699999999999</v>
      </c>
      <c r="S71">
        <v>22.696999999999999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6.5537999999999998</v>
      </c>
      <c r="AA71">
        <v>7.11</v>
      </c>
      <c r="AB71">
        <v>13.17004</v>
      </c>
      <c r="AC71">
        <v>9.6778399999999998</v>
      </c>
      <c r="AD71">
        <v>9.1149000000000004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0.55476999999999999</v>
      </c>
      <c r="AO71">
        <v>0</v>
      </c>
      <c r="AP71">
        <v>2.0495999999999999</v>
      </c>
      <c r="AQ71">
        <v>62.244</v>
      </c>
      <c r="AR71">
        <v>19.872</v>
      </c>
      <c r="AS71">
        <v>15.469799999999999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2185.6385770000002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556.21</v>
      </c>
      <c r="L72">
        <v>218.24</v>
      </c>
      <c r="M72">
        <v>92</v>
      </c>
      <c r="N72">
        <v>118.125</v>
      </c>
      <c r="O72">
        <v>123.66562500000001</v>
      </c>
      <c r="P72">
        <v>90</v>
      </c>
      <c r="Q72">
        <v>17.951809999999998</v>
      </c>
      <c r="R72">
        <v>36.552999999999997</v>
      </c>
      <c r="S72">
        <v>22.696999999999999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6.5537999999999998</v>
      </c>
      <c r="AA72">
        <v>14.04936</v>
      </c>
      <c r="AB72">
        <v>13.17004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2.3239999999999998</v>
      </c>
      <c r="AM72">
        <v>0</v>
      </c>
      <c r="AN72">
        <v>0.55476999999999999</v>
      </c>
      <c r="AO72">
        <v>0</v>
      </c>
      <c r="AP72">
        <v>1.7934000000000001</v>
      </c>
      <c r="AQ72">
        <v>62.244</v>
      </c>
      <c r="AR72">
        <v>19.872</v>
      </c>
      <c r="AS72">
        <v>16.142399999999999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2260.0384370000002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640.03319999999997</v>
      </c>
      <c r="L73">
        <v>217.88</v>
      </c>
      <c r="M73">
        <v>92</v>
      </c>
      <c r="N73">
        <v>118.125</v>
      </c>
      <c r="O73">
        <v>123.66562500000001</v>
      </c>
      <c r="P73">
        <v>90.243750000000006</v>
      </c>
      <c r="Q73">
        <v>17.951809999999998</v>
      </c>
      <c r="R73">
        <v>36.552999999999997</v>
      </c>
      <c r="S73">
        <v>22.696999999999999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13.1076</v>
      </c>
      <c r="AA73">
        <v>14.04936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53.044199999999996</v>
      </c>
      <c r="AL73">
        <v>2.3239999999999998</v>
      </c>
      <c r="AM73">
        <v>0</v>
      </c>
      <c r="AN73">
        <v>0</v>
      </c>
      <c r="AO73">
        <v>0</v>
      </c>
      <c r="AP73">
        <v>1.7934000000000001</v>
      </c>
      <c r="AQ73">
        <v>62.244</v>
      </c>
      <c r="AR73">
        <v>19.872</v>
      </c>
      <c r="AS73">
        <v>16.142399999999999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2453.1930609999995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627.03319999999997</v>
      </c>
      <c r="L74">
        <v>237.88</v>
      </c>
      <c r="M74">
        <v>92</v>
      </c>
      <c r="N74">
        <v>118.125</v>
      </c>
      <c r="O74">
        <v>123.66562500000001</v>
      </c>
      <c r="P74">
        <v>90.243750000000006</v>
      </c>
      <c r="Q74">
        <v>17.951809999999998</v>
      </c>
      <c r="R74">
        <v>36.552999999999997</v>
      </c>
      <c r="S74">
        <v>22.696999999999999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13.1076</v>
      </c>
      <c r="AA74">
        <v>19.75</v>
      </c>
      <c r="AB74">
        <v>39.510120000000001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53.044199999999996</v>
      </c>
      <c r="AL74">
        <v>23.24</v>
      </c>
      <c r="AM74">
        <v>0</v>
      </c>
      <c r="AN74">
        <v>0</v>
      </c>
      <c r="AO74">
        <v>0</v>
      </c>
      <c r="AP74">
        <v>1.7934000000000001</v>
      </c>
      <c r="AQ74">
        <v>62.244</v>
      </c>
      <c r="AR74">
        <v>19.872</v>
      </c>
      <c r="AS74">
        <v>15.469799999999999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2499.3071409999989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619.44209999999998</v>
      </c>
      <c r="L75">
        <v>433</v>
      </c>
      <c r="M75">
        <v>92</v>
      </c>
      <c r="N75">
        <v>118.125</v>
      </c>
      <c r="O75">
        <v>123.66562500000001</v>
      </c>
      <c r="P75">
        <v>90.243750000000006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13.1076</v>
      </c>
      <c r="AA75">
        <v>28.09872</v>
      </c>
      <c r="AB75">
        <v>39.510120000000001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</v>
      </c>
      <c r="AO75">
        <v>0</v>
      </c>
      <c r="AP75">
        <v>4.3554000000000004</v>
      </c>
      <c r="AQ75">
        <v>62.244</v>
      </c>
      <c r="AR75">
        <v>15.456</v>
      </c>
      <c r="AS75">
        <v>15.469799999999999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2736.9429610000002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647.44209999999998</v>
      </c>
      <c r="L76">
        <v>433</v>
      </c>
      <c r="M76">
        <v>92</v>
      </c>
      <c r="N76">
        <v>118.125</v>
      </c>
      <c r="O76">
        <v>123.66562500000001</v>
      </c>
      <c r="P76">
        <v>90.243750000000006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13.1076</v>
      </c>
      <c r="AA76">
        <v>28.09872</v>
      </c>
      <c r="AB76">
        <v>39.510120000000001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</v>
      </c>
      <c r="AO76">
        <v>0</v>
      </c>
      <c r="AP76">
        <v>1.7934000000000001</v>
      </c>
      <c r="AQ76">
        <v>62.244</v>
      </c>
      <c r="AR76">
        <v>15.456</v>
      </c>
      <c r="AS76">
        <v>15.469799999999999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2741.1704050000003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669.44209999999998</v>
      </c>
      <c r="L77">
        <v>433</v>
      </c>
      <c r="M77">
        <v>92</v>
      </c>
      <c r="N77">
        <v>118.125</v>
      </c>
      <c r="O77">
        <v>123.66562500000001</v>
      </c>
      <c r="P77">
        <v>90.239900000000006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13.1076</v>
      </c>
      <c r="AA77">
        <v>28.09872</v>
      </c>
      <c r="AB77">
        <v>39.510120000000001</v>
      </c>
      <c r="AC77">
        <v>19.35568</v>
      </c>
      <c r="AD77">
        <v>27.408107999999999</v>
      </c>
      <c r="AE77">
        <v>14.113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</v>
      </c>
      <c r="AO77">
        <v>0</v>
      </c>
      <c r="AP77">
        <v>1.7934000000000001</v>
      </c>
      <c r="AQ77">
        <v>62.244</v>
      </c>
      <c r="AR77">
        <v>19.872</v>
      </c>
      <c r="AS77">
        <v>15.469799999999999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2753.4695549999997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649.44209999999998</v>
      </c>
      <c r="L78">
        <v>433</v>
      </c>
      <c r="M78">
        <v>92</v>
      </c>
      <c r="N78">
        <v>118.125</v>
      </c>
      <c r="O78">
        <v>123.66562500000001</v>
      </c>
      <c r="P78">
        <v>90.239900000000006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13.1076</v>
      </c>
      <c r="AA78">
        <v>22.12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</v>
      </c>
      <c r="AO78">
        <v>0</v>
      </c>
      <c r="AP78">
        <v>1.7934000000000001</v>
      </c>
      <c r="AQ78">
        <v>62.244</v>
      </c>
      <c r="AR78">
        <v>19.872</v>
      </c>
      <c r="AS78">
        <v>15.469799999999999</v>
      </c>
      <c r="AT78">
        <v>11.892955000000001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2711.2169829999993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641.44209999999998</v>
      </c>
      <c r="L79">
        <v>433</v>
      </c>
      <c r="M79">
        <v>92</v>
      </c>
      <c r="N79">
        <v>118.125</v>
      </c>
      <c r="O79">
        <v>123.66562500000001</v>
      </c>
      <c r="P79">
        <v>90.239900000000006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13.1076</v>
      </c>
      <c r="AA79">
        <v>14.04936</v>
      </c>
      <c r="AB79">
        <v>13.17004</v>
      </c>
      <c r="AC79">
        <v>19.35568</v>
      </c>
      <c r="AD79">
        <v>18.229800000000001</v>
      </c>
      <c r="AE79">
        <v>14.113</v>
      </c>
      <c r="AF79">
        <v>17.748000000000001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53.451999999999998</v>
      </c>
      <c r="AM79">
        <v>0</v>
      </c>
      <c r="AN79">
        <v>0</v>
      </c>
      <c r="AO79">
        <v>0</v>
      </c>
      <c r="AP79">
        <v>4.3554000000000004</v>
      </c>
      <c r="AQ79">
        <v>62.055</v>
      </c>
      <c r="AR79">
        <v>24.288</v>
      </c>
      <c r="AS79">
        <v>15.87336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2632.8824669999999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679.44209999999998</v>
      </c>
      <c r="L80">
        <v>433</v>
      </c>
      <c r="M80">
        <v>92</v>
      </c>
      <c r="N80">
        <v>118.125</v>
      </c>
      <c r="O80">
        <v>123.66562500000001</v>
      </c>
      <c r="P80">
        <v>90.239900000000006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13.1076</v>
      </c>
      <c r="AA80">
        <v>7.11</v>
      </c>
      <c r="AB80">
        <v>0</v>
      </c>
      <c r="AC80">
        <v>9.6778399999999998</v>
      </c>
      <c r="AD80">
        <v>9.1149000000000004</v>
      </c>
      <c r="AE80">
        <v>14.113</v>
      </c>
      <c r="AF80">
        <v>17.748000000000001</v>
      </c>
      <c r="AG80">
        <v>43.574399999999997</v>
      </c>
      <c r="AH80">
        <v>70.172700000000006</v>
      </c>
      <c r="AI80">
        <v>0</v>
      </c>
      <c r="AJ80">
        <v>0</v>
      </c>
      <c r="AK80">
        <v>53.044199999999996</v>
      </c>
      <c r="AL80">
        <v>53.451999999999998</v>
      </c>
      <c r="AM80">
        <v>0</v>
      </c>
      <c r="AN80">
        <v>0</v>
      </c>
      <c r="AO80">
        <v>0</v>
      </c>
      <c r="AP80">
        <v>1.5371999999999999</v>
      </c>
      <c r="AQ80">
        <v>60.795000000000002</v>
      </c>
      <c r="AR80">
        <v>24.288</v>
      </c>
      <c r="AS80">
        <v>15.87336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2601.9652270000006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645.44209999999998</v>
      </c>
      <c r="L81">
        <v>433</v>
      </c>
      <c r="M81">
        <v>92</v>
      </c>
      <c r="N81">
        <v>118.125</v>
      </c>
      <c r="O81">
        <v>123.66562500000001</v>
      </c>
      <c r="P81">
        <v>90.239900000000006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9.6778399999999998</v>
      </c>
      <c r="AD81">
        <v>9.1149000000000004</v>
      </c>
      <c r="AE81">
        <v>14.113</v>
      </c>
      <c r="AF81">
        <v>9.0711999999999993</v>
      </c>
      <c r="AG81">
        <v>43.574399999999997</v>
      </c>
      <c r="AH81">
        <v>46.781799999999997</v>
      </c>
      <c r="AI81">
        <v>0</v>
      </c>
      <c r="AJ81">
        <v>0</v>
      </c>
      <c r="AK81">
        <v>53.044199999999996</v>
      </c>
      <c r="AL81">
        <v>23.24</v>
      </c>
      <c r="AM81">
        <v>0</v>
      </c>
      <c r="AN81">
        <v>0</v>
      </c>
      <c r="AO81">
        <v>0</v>
      </c>
      <c r="AP81">
        <v>1.5371999999999999</v>
      </c>
      <c r="AQ81">
        <v>60.795000000000002</v>
      </c>
      <c r="AR81">
        <v>24.288</v>
      </c>
      <c r="AS81">
        <v>15.87336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2492.0217270000003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631.44209999999998</v>
      </c>
      <c r="L82">
        <v>333</v>
      </c>
      <c r="M82">
        <v>92</v>
      </c>
      <c r="N82">
        <v>118.125</v>
      </c>
      <c r="O82">
        <v>123.66562500000001</v>
      </c>
      <c r="P82">
        <v>90.239900000000006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9.1149000000000004</v>
      </c>
      <c r="AE82">
        <v>14.113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</v>
      </c>
      <c r="AO82">
        <v>0</v>
      </c>
      <c r="AP82">
        <v>1.5371999999999999</v>
      </c>
      <c r="AQ82">
        <v>60.795000000000002</v>
      </c>
      <c r="AR82">
        <v>24.288</v>
      </c>
      <c r="AS82">
        <v>15.87336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2331.9737869999999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546.40890000000002</v>
      </c>
      <c r="L83">
        <v>296</v>
      </c>
      <c r="M83">
        <v>92</v>
      </c>
      <c r="N83">
        <v>118.125</v>
      </c>
      <c r="O83">
        <v>123.66562500000001</v>
      </c>
      <c r="P83">
        <v>90.239900000000006</v>
      </c>
      <c r="Q83">
        <v>17.881810000000002</v>
      </c>
      <c r="R83">
        <v>36.343000000000004</v>
      </c>
      <c r="S83">
        <v>22.567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14.113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</v>
      </c>
      <c r="AO83">
        <v>0</v>
      </c>
      <c r="AP83">
        <v>4.6116000000000001</v>
      </c>
      <c r="AQ83">
        <v>60.795000000000002</v>
      </c>
      <c r="AR83">
        <v>19.872</v>
      </c>
      <c r="AS83">
        <v>15.87336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2162.2829870000005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617.40890000000002</v>
      </c>
      <c r="L84">
        <v>296</v>
      </c>
      <c r="M84">
        <v>92</v>
      </c>
      <c r="N84">
        <v>118.125</v>
      </c>
      <c r="O84">
        <v>123.66562500000001</v>
      </c>
      <c r="P84">
        <v>90.239900000000006</v>
      </c>
      <c r="Q84">
        <v>17.881810000000002</v>
      </c>
      <c r="R84">
        <v>36.343000000000004</v>
      </c>
      <c r="S84">
        <v>22.567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14.113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</v>
      </c>
      <c r="AO84">
        <v>0</v>
      </c>
      <c r="AP84">
        <v>1.5371999999999999</v>
      </c>
      <c r="AQ84">
        <v>60.795000000000002</v>
      </c>
      <c r="AR84">
        <v>19.872</v>
      </c>
      <c r="AS84">
        <v>15.87336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2230.2085870000005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617.48889999999994</v>
      </c>
      <c r="L85">
        <v>295.54000000000002</v>
      </c>
      <c r="M85">
        <v>92</v>
      </c>
      <c r="N85">
        <v>118.125</v>
      </c>
      <c r="O85">
        <v>123.66562500000001</v>
      </c>
      <c r="P85">
        <v>90.239900000000006</v>
      </c>
      <c r="Q85">
        <v>17.881810000000002</v>
      </c>
      <c r="R85">
        <v>36.343000000000004</v>
      </c>
      <c r="S85">
        <v>22.567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</v>
      </c>
      <c r="AO85">
        <v>0</v>
      </c>
      <c r="AP85">
        <v>1.5371999999999999</v>
      </c>
      <c r="AQ85">
        <v>60.795000000000002</v>
      </c>
      <c r="AR85">
        <v>19.872</v>
      </c>
      <c r="AS85">
        <v>15.87336</v>
      </c>
      <c r="AT85">
        <v>13.213621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2218.4229410000003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572.70889999999997</v>
      </c>
      <c r="L86">
        <v>295.54000000000002</v>
      </c>
      <c r="M86">
        <v>92</v>
      </c>
      <c r="N86">
        <v>118.125</v>
      </c>
      <c r="O86">
        <v>123.66562500000001</v>
      </c>
      <c r="P86">
        <v>90.239900000000006</v>
      </c>
      <c r="Q86">
        <v>17.881810000000002</v>
      </c>
      <c r="R86">
        <v>36.343000000000004</v>
      </c>
      <c r="S86">
        <v>22.567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</v>
      </c>
      <c r="AO86">
        <v>0</v>
      </c>
      <c r="AP86">
        <v>2.0495999999999999</v>
      </c>
      <c r="AQ86">
        <v>45.36</v>
      </c>
      <c r="AR86">
        <v>19.872</v>
      </c>
      <c r="AS86">
        <v>15.87336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2153.9496870000003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581.91890000000001</v>
      </c>
      <c r="L87">
        <v>295.54000000000002</v>
      </c>
      <c r="M87">
        <v>92</v>
      </c>
      <c r="N87">
        <v>118.125</v>
      </c>
      <c r="O87">
        <v>123.66562500000001</v>
      </c>
      <c r="P87">
        <v>90.239900000000006</v>
      </c>
      <c r="Q87">
        <v>17.881810000000002</v>
      </c>
      <c r="R87">
        <v>36.343000000000004</v>
      </c>
      <c r="S87">
        <v>22.567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</v>
      </c>
      <c r="AO87">
        <v>0</v>
      </c>
      <c r="AP87">
        <v>2.0495999999999999</v>
      </c>
      <c r="AQ87">
        <v>30.24</v>
      </c>
      <c r="AR87">
        <v>19.872</v>
      </c>
      <c r="AS87">
        <v>15.87336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2148.039687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596.74680000000001</v>
      </c>
      <c r="L88">
        <v>295.54000000000002</v>
      </c>
      <c r="M88">
        <v>92</v>
      </c>
      <c r="N88">
        <v>118.125</v>
      </c>
      <c r="O88">
        <v>123.66562500000001</v>
      </c>
      <c r="P88">
        <v>90.239900000000006</v>
      </c>
      <c r="Q88">
        <v>17.881810000000002</v>
      </c>
      <c r="R88">
        <v>36.343000000000004</v>
      </c>
      <c r="S88">
        <v>22.567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</v>
      </c>
      <c r="AO88">
        <v>0</v>
      </c>
      <c r="AP88">
        <v>2.0495999999999999</v>
      </c>
      <c r="AQ88">
        <v>30.24</v>
      </c>
      <c r="AR88">
        <v>19.872</v>
      </c>
      <c r="AS88">
        <v>15.87336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2162.8675870000002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596.74680000000001</v>
      </c>
      <c r="L89">
        <v>217.54</v>
      </c>
      <c r="M89">
        <v>92</v>
      </c>
      <c r="N89">
        <v>118.125</v>
      </c>
      <c r="O89">
        <v>123.66562500000001</v>
      </c>
      <c r="P89">
        <v>90.239900000000006</v>
      </c>
      <c r="Q89">
        <v>17.881810000000002</v>
      </c>
      <c r="R89">
        <v>36.343000000000004</v>
      </c>
      <c r="S89">
        <v>22.567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</v>
      </c>
      <c r="AO89">
        <v>0</v>
      </c>
      <c r="AP89">
        <v>2.0495999999999999</v>
      </c>
      <c r="AQ89">
        <v>15.561</v>
      </c>
      <c r="AR89">
        <v>19.872</v>
      </c>
      <c r="AS89">
        <v>15.87336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2070.1885870000006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590.6</v>
      </c>
      <c r="L90">
        <v>217.54</v>
      </c>
      <c r="M90">
        <v>92</v>
      </c>
      <c r="N90">
        <v>118.125</v>
      </c>
      <c r="O90">
        <v>123.66562500000001</v>
      </c>
      <c r="P90">
        <v>82.554299999999998</v>
      </c>
      <c r="Q90">
        <v>14.18181</v>
      </c>
      <c r="R90">
        <v>27.337700000000002</v>
      </c>
      <c r="S90">
        <v>17.470500000000001</v>
      </c>
      <c r="T90">
        <v>0</v>
      </c>
      <c r="U90">
        <v>418.77</v>
      </c>
      <c r="V90">
        <v>0</v>
      </c>
      <c r="W90">
        <v>0</v>
      </c>
      <c r="X90">
        <v>122.26090000000001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</v>
      </c>
      <c r="AO90">
        <v>0</v>
      </c>
      <c r="AP90">
        <v>2.0495999999999999</v>
      </c>
      <c r="AQ90">
        <v>0</v>
      </c>
      <c r="AR90">
        <v>19.872</v>
      </c>
      <c r="AS90">
        <v>15.87336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1997.7386620000004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605</v>
      </c>
      <c r="L91">
        <v>217.54</v>
      </c>
      <c r="M91">
        <v>92</v>
      </c>
      <c r="N91">
        <v>118.125</v>
      </c>
      <c r="O91">
        <v>123.66562500000001</v>
      </c>
      <c r="P91">
        <v>72.554299999999998</v>
      </c>
      <c r="Q91">
        <v>14.18181</v>
      </c>
      <c r="R91">
        <v>27.337700000000002</v>
      </c>
      <c r="S91">
        <v>17.470500000000001</v>
      </c>
      <c r="T91">
        <v>0</v>
      </c>
      <c r="U91">
        <v>418.77</v>
      </c>
      <c r="V91">
        <v>0</v>
      </c>
      <c r="W91">
        <v>0</v>
      </c>
      <c r="X91">
        <v>122.26090000000001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4.2339000000000002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</v>
      </c>
      <c r="AO91">
        <v>0</v>
      </c>
      <c r="AP91">
        <v>2.0495999999999999</v>
      </c>
      <c r="AQ91">
        <v>0</v>
      </c>
      <c r="AR91">
        <v>19.872</v>
      </c>
      <c r="AS91">
        <v>15.87336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2001.8820620000004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592.14790000000005</v>
      </c>
      <c r="L92">
        <v>217.54</v>
      </c>
      <c r="M92">
        <v>92</v>
      </c>
      <c r="N92">
        <v>118.125</v>
      </c>
      <c r="O92">
        <v>123.66562500000001</v>
      </c>
      <c r="P92">
        <v>72.554299999999998</v>
      </c>
      <c r="Q92">
        <v>14.18181</v>
      </c>
      <c r="R92">
        <v>27.337700000000002</v>
      </c>
      <c r="S92">
        <v>17.470500000000001</v>
      </c>
      <c r="T92">
        <v>0</v>
      </c>
      <c r="U92">
        <v>418.77</v>
      </c>
      <c r="V92">
        <v>0</v>
      </c>
      <c r="W92">
        <v>0</v>
      </c>
      <c r="X92">
        <v>122.26090000000001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</v>
      </c>
      <c r="AO92">
        <v>0</v>
      </c>
      <c r="AP92">
        <v>2.0495999999999999</v>
      </c>
      <c r="AQ92">
        <v>0</v>
      </c>
      <c r="AR92">
        <v>19.872</v>
      </c>
      <c r="AS92">
        <v>15.87336</v>
      </c>
      <c r="AT92">
        <v>12.668319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1986.3166140000003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553.96</v>
      </c>
      <c r="L93">
        <v>217.54</v>
      </c>
      <c r="M93">
        <v>92</v>
      </c>
      <c r="N93">
        <v>118.125</v>
      </c>
      <c r="O93">
        <v>117</v>
      </c>
      <c r="P93">
        <v>72.554299999999998</v>
      </c>
      <c r="Q93">
        <v>14.18181</v>
      </c>
      <c r="R93">
        <v>27.337700000000002</v>
      </c>
      <c r="S93">
        <v>17.470500000000001</v>
      </c>
      <c r="T93">
        <v>0</v>
      </c>
      <c r="U93">
        <v>418.77</v>
      </c>
      <c r="V93">
        <v>0</v>
      </c>
      <c r="W93">
        <v>0</v>
      </c>
      <c r="X93">
        <v>109.7908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</v>
      </c>
      <c r="AO93">
        <v>0</v>
      </c>
      <c r="AP93">
        <v>2.0495999999999999</v>
      </c>
      <c r="AQ93">
        <v>0</v>
      </c>
      <c r="AR93">
        <v>19.872</v>
      </c>
      <c r="AS93">
        <v>15.87336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1931.3214370000003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474.63</v>
      </c>
      <c r="L94">
        <v>217.54</v>
      </c>
      <c r="M94">
        <v>92</v>
      </c>
      <c r="N94">
        <v>118.125</v>
      </c>
      <c r="O94">
        <v>117</v>
      </c>
      <c r="P94">
        <v>72.554299999999998</v>
      </c>
      <c r="Q94">
        <v>14.18181</v>
      </c>
      <c r="R94">
        <v>27.337700000000002</v>
      </c>
      <c r="S94">
        <v>17.470500000000001</v>
      </c>
      <c r="T94">
        <v>0</v>
      </c>
      <c r="U94">
        <v>418.77</v>
      </c>
      <c r="V94">
        <v>0</v>
      </c>
      <c r="W94">
        <v>0</v>
      </c>
      <c r="X94">
        <v>109.7908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</v>
      </c>
      <c r="AO94">
        <v>0</v>
      </c>
      <c r="AP94">
        <v>2.0495999999999999</v>
      </c>
      <c r="AQ94">
        <v>0</v>
      </c>
      <c r="AR94">
        <v>19.872</v>
      </c>
      <c r="AS94">
        <v>15.87336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1851.9914370000001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426.53</v>
      </c>
      <c r="L95">
        <v>217.54</v>
      </c>
      <c r="M95">
        <v>92</v>
      </c>
      <c r="N95">
        <v>118.125</v>
      </c>
      <c r="O95">
        <v>110.8</v>
      </c>
      <c r="P95">
        <v>72.554299999999998</v>
      </c>
      <c r="Q95">
        <v>14.18181</v>
      </c>
      <c r="R95">
        <v>27.337700000000002</v>
      </c>
      <c r="S95">
        <v>17.470500000000001</v>
      </c>
      <c r="T95">
        <v>0</v>
      </c>
      <c r="U95">
        <v>418.77</v>
      </c>
      <c r="V95">
        <v>0</v>
      </c>
      <c r="W95">
        <v>0</v>
      </c>
      <c r="X95">
        <v>122.26090000000001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</v>
      </c>
      <c r="AO95">
        <v>0</v>
      </c>
      <c r="AP95">
        <v>2.0495999999999999</v>
      </c>
      <c r="AQ95">
        <v>0</v>
      </c>
      <c r="AR95">
        <v>19.872</v>
      </c>
      <c r="AS95">
        <v>15.87336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1810.1615370000002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374.97662200000002</v>
      </c>
      <c r="L96">
        <v>217.54</v>
      </c>
      <c r="M96">
        <v>92</v>
      </c>
      <c r="N96">
        <v>118.125</v>
      </c>
      <c r="O96">
        <v>105.52800000000001</v>
      </c>
      <c r="P96">
        <v>72.554299999999998</v>
      </c>
      <c r="Q96">
        <v>14.18181</v>
      </c>
      <c r="R96">
        <v>27.337700000000002</v>
      </c>
      <c r="S96">
        <v>17.470500000000001</v>
      </c>
      <c r="T96">
        <v>0</v>
      </c>
      <c r="U96">
        <v>418.77</v>
      </c>
      <c r="V96">
        <v>0</v>
      </c>
      <c r="W96">
        <v>0</v>
      </c>
      <c r="X96">
        <v>122.26090000000001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</v>
      </c>
      <c r="AO96">
        <v>0</v>
      </c>
      <c r="AP96">
        <v>2.0495999999999999</v>
      </c>
      <c r="AQ96">
        <v>0</v>
      </c>
      <c r="AR96">
        <v>19.872</v>
      </c>
      <c r="AS96">
        <v>15.87336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1753.3361590000004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374.680229</v>
      </c>
      <c r="L97">
        <v>217.54</v>
      </c>
      <c r="M97">
        <v>92</v>
      </c>
      <c r="N97">
        <v>118.125</v>
      </c>
      <c r="O97">
        <v>98.93</v>
      </c>
      <c r="P97">
        <v>72.554299999999998</v>
      </c>
      <c r="Q97">
        <v>9.6</v>
      </c>
      <c r="R97">
        <v>22.036607</v>
      </c>
      <c r="S97">
        <v>14.018485999999999</v>
      </c>
      <c r="T97">
        <v>0</v>
      </c>
      <c r="U97">
        <v>418.77</v>
      </c>
      <c r="V97">
        <v>0</v>
      </c>
      <c r="W97">
        <v>0</v>
      </c>
      <c r="X97">
        <v>122.26090000000001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</v>
      </c>
      <c r="AO97">
        <v>0</v>
      </c>
      <c r="AP97">
        <v>2.0495999999999999</v>
      </c>
      <c r="AQ97">
        <v>0</v>
      </c>
      <c r="AR97">
        <v>19.872</v>
      </c>
      <c r="AS97">
        <v>15.87336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1733.1068490000005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374.67619400000001</v>
      </c>
      <c r="L98">
        <v>217.54</v>
      </c>
      <c r="M98">
        <v>92</v>
      </c>
      <c r="N98">
        <v>118.125</v>
      </c>
      <c r="O98">
        <v>85.74</v>
      </c>
      <c r="P98">
        <v>72.554299999999998</v>
      </c>
      <c r="Q98">
        <v>9.6</v>
      </c>
      <c r="R98">
        <v>22.036607</v>
      </c>
      <c r="S98">
        <v>14.018485999999999</v>
      </c>
      <c r="T98">
        <v>0</v>
      </c>
      <c r="U98">
        <v>418.77</v>
      </c>
      <c r="V98">
        <v>0</v>
      </c>
      <c r="W98">
        <v>0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</v>
      </c>
      <c r="AO98">
        <v>0</v>
      </c>
      <c r="AP98">
        <v>2.0495999999999999</v>
      </c>
      <c r="AQ98">
        <v>0</v>
      </c>
      <c r="AR98">
        <v>19.872</v>
      </c>
      <c r="AS98">
        <v>15.87336</v>
      </c>
      <c r="AT98">
        <v>14.996767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1719.9128140000003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13.082432464249996</v>
      </c>
      <c r="L99">
        <f t="shared" si="2"/>
        <v>6.5179000000000062</v>
      </c>
      <c r="M99">
        <f t="shared" si="2"/>
        <v>1.978628021</v>
      </c>
      <c r="N99">
        <f t="shared" si="2"/>
        <v>2.6848309250000004</v>
      </c>
      <c r="O99">
        <f t="shared" si="2"/>
        <v>2.7393663984999956</v>
      </c>
      <c r="P99">
        <f t="shared" si="2"/>
        <v>1.8685346249999988</v>
      </c>
      <c r="Q99">
        <f t="shared" si="2"/>
        <v>0.34375667500000018</v>
      </c>
      <c r="R99">
        <f t="shared" si="2"/>
        <v>0.72456740950000043</v>
      </c>
      <c r="S99">
        <f t="shared" si="2"/>
        <v>0.45896395849999982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2.9634978194999997</v>
      </c>
      <c r="Y99">
        <f t="shared" si="2"/>
        <v>0</v>
      </c>
      <c r="Z99">
        <f t="shared" si="2"/>
        <v>7.1564900000000015E-2</v>
      </c>
      <c r="AA99">
        <f t="shared" si="2"/>
        <v>9.0674620000000025E-2</v>
      </c>
      <c r="AB99">
        <f t="shared" si="2"/>
        <v>0.13826742450000001</v>
      </c>
      <c r="AC99">
        <f t="shared" si="2"/>
        <v>0.11129516000000002</v>
      </c>
      <c r="AD99">
        <f t="shared" si="2"/>
        <v>0.13693882299999996</v>
      </c>
      <c r="AE99">
        <f t="shared" si="2"/>
        <v>0.23734217000000016</v>
      </c>
      <c r="AF99">
        <f t="shared" si="2"/>
        <v>0.25616280000000019</v>
      </c>
      <c r="AG99">
        <f t="shared" si="2"/>
        <v>1.0457855999999994</v>
      </c>
      <c r="AH99">
        <f t="shared" si="2"/>
        <v>0.62502000000000013</v>
      </c>
      <c r="AI99">
        <f t="shared" si="2"/>
        <v>4.3918500000000006E-2</v>
      </c>
      <c r="AJ99">
        <f t="shared" si="2"/>
        <v>0</v>
      </c>
      <c r="AK99">
        <f t="shared" si="2"/>
        <v>1.2730607999999997</v>
      </c>
      <c r="AL99">
        <f t="shared" si="2"/>
        <v>0.36428700000000003</v>
      </c>
      <c r="AM99">
        <f t="shared" si="2"/>
        <v>0</v>
      </c>
      <c r="AN99">
        <f t="shared" si="2"/>
        <v>8.9719699999999958E-3</v>
      </c>
      <c r="AO99">
        <f t="shared" si="2"/>
        <v>0</v>
      </c>
      <c r="AP99">
        <f t="shared" si="2"/>
        <v>6.2224574999999997E-2</v>
      </c>
      <c r="AQ99">
        <f t="shared" si="2"/>
        <v>0.46368000000000004</v>
      </c>
      <c r="AR99">
        <f t="shared" si="2"/>
        <v>0.54372000000000031</v>
      </c>
      <c r="AS99">
        <f t="shared" si="2"/>
        <v>0.40635129000000064</v>
      </c>
      <c r="AT99">
        <f t="shared" si="2"/>
        <v>0.34805401325000029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49.640277941999983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360.06621799999999</v>
      </c>
      <c r="L3">
        <v>212.94872599999999</v>
      </c>
      <c r="M3">
        <v>88.007199999999997</v>
      </c>
      <c r="N3">
        <v>112.998375</v>
      </c>
      <c r="O3">
        <v>118.298537</v>
      </c>
      <c r="P3">
        <v>69.405443000000005</v>
      </c>
      <c r="Q3">
        <v>6.5335780000000003</v>
      </c>
      <c r="R3">
        <v>20.564848000000001</v>
      </c>
      <c r="S3">
        <v>12.928526</v>
      </c>
      <c r="T3">
        <v>0</v>
      </c>
      <c r="U3">
        <v>400.59538199999997</v>
      </c>
      <c r="V3">
        <v>0</v>
      </c>
      <c r="W3">
        <v>0</v>
      </c>
      <c r="X3">
        <v>87.500298000000001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4.2956120000000002</v>
      </c>
      <c r="AF3">
        <v>6.1308490000000004</v>
      </c>
      <c r="AG3">
        <v>41.683270999999998</v>
      </c>
      <c r="AH3">
        <v>0</v>
      </c>
      <c r="AI3">
        <v>0</v>
      </c>
      <c r="AJ3">
        <v>0</v>
      </c>
      <c r="AK3">
        <v>50.742082000000003</v>
      </c>
      <c r="AL3">
        <v>10.004123</v>
      </c>
      <c r="AM3">
        <v>0</v>
      </c>
      <c r="AN3">
        <v>0.47579399999999999</v>
      </c>
      <c r="AO3">
        <v>0</v>
      </c>
      <c r="AP3">
        <v>2.450809</v>
      </c>
      <c r="AQ3">
        <v>0</v>
      </c>
      <c r="AR3">
        <v>38.019109999999998</v>
      </c>
      <c r="AS3">
        <v>23.420093000000001</v>
      </c>
      <c r="AT3">
        <v>12.121994000000001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1679.1908679999997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360.06421799999998</v>
      </c>
      <c r="L4">
        <v>212.94872599999999</v>
      </c>
      <c r="M4">
        <v>73.874009000000001</v>
      </c>
      <c r="N4">
        <v>112.998375</v>
      </c>
      <c r="O4">
        <v>118.298537</v>
      </c>
      <c r="P4">
        <v>59.044125999999999</v>
      </c>
      <c r="Q4">
        <v>6.5335780000000003</v>
      </c>
      <c r="R4">
        <v>21.201060999999999</v>
      </c>
      <c r="S4">
        <v>13.290632</v>
      </c>
      <c r="T4">
        <v>0</v>
      </c>
      <c r="U4">
        <v>400.59538199999997</v>
      </c>
      <c r="V4">
        <v>0</v>
      </c>
      <c r="W4">
        <v>0</v>
      </c>
      <c r="X4">
        <v>76.575590000000005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4.2956120000000002</v>
      </c>
      <c r="AF4">
        <v>6.1308490000000004</v>
      </c>
      <c r="AG4">
        <v>41.683270999999998</v>
      </c>
      <c r="AH4">
        <v>0</v>
      </c>
      <c r="AI4">
        <v>0</v>
      </c>
      <c r="AJ4">
        <v>0</v>
      </c>
      <c r="AK4">
        <v>50.742082000000003</v>
      </c>
      <c r="AL4">
        <v>10.004123</v>
      </c>
      <c r="AM4">
        <v>0</v>
      </c>
      <c r="AN4">
        <v>0.47579399999999999</v>
      </c>
      <c r="AO4">
        <v>0</v>
      </c>
      <c r="AP4">
        <v>2.450809</v>
      </c>
      <c r="AQ4">
        <v>0</v>
      </c>
      <c r="AR4">
        <v>38.019109999999998</v>
      </c>
      <c r="AS4">
        <v>23.420093000000001</v>
      </c>
      <c r="AT4">
        <v>14.114058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1646.7600349999993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360.06621799999999</v>
      </c>
      <c r="L5">
        <v>212.94872599999999</v>
      </c>
      <c r="M5">
        <v>88.007199999999997</v>
      </c>
      <c r="N5">
        <v>112.998375</v>
      </c>
      <c r="O5">
        <v>68.285168999999996</v>
      </c>
      <c r="P5">
        <v>59.044125999999999</v>
      </c>
      <c r="Q5">
        <v>6.5335780000000003</v>
      </c>
      <c r="R5">
        <v>21.201060999999999</v>
      </c>
      <c r="S5">
        <v>13.290632</v>
      </c>
      <c r="T5">
        <v>0</v>
      </c>
      <c r="U5">
        <v>400.59538199999997</v>
      </c>
      <c r="V5">
        <v>0</v>
      </c>
      <c r="W5">
        <v>0</v>
      </c>
      <c r="X5">
        <v>76.948432999999994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4.2956120000000002</v>
      </c>
      <c r="AF5">
        <v>6.1308490000000004</v>
      </c>
      <c r="AG5">
        <v>41.683270999999998</v>
      </c>
      <c r="AH5">
        <v>0</v>
      </c>
      <c r="AI5">
        <v>0</v>
      </c>
      <c r="AJ5">
        <v>0</v>
      </c>
      <c r="AK5">
        <v>50.742082000000003</v>
      </c>
      <c r="AL5">
        <v>10.004123</v>
      </c>
      <c r="AM5">
        <v>0</v>
      </c>
      <c r="AN5">
        <v>0.47579399999999999</v>
      </c>
      <c r="AO5">
        <v>0</v>
      </c>
      <c r="AP5">
        <v>2.450809</v>
      </c>
      <c r="AQ5">
        <v>0</v>
      </c>
      <c r="AR5">
        <v>38.019109999999998</v>
      </c>
      <c r="AS5">
        <v>23.420093000000001</v>
      </c>
      <c r="AT5">
        <v>13.190037999999999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1610.3306809999997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360.06421799999998</v>
      </c>
      <c r="L6">
        <v>212.94872599999999</v>
      </c>
      <c r="M6">
        <v>44.262148000000003</v>
      </c>
      <c r="N6">
        <v>83.460767000000004</v>
      </c>
      <c r="O6">
        <v>115.158569</v>
      </c>
      <c r="P6">
        <v>59.044125999999999</v>
      </c>
      <c r="Q6">
        <v>6.5335780000000003</v>
      </c>
      <c r="R6">
        <v>21.201060999999999</v>
      </c>
      <c r="S6">
        <v>13.290632</v>
      </c>
      <c r="T6">
        <v>0</v>
      </c>
      <c r="U6">
        <v>400.59538199999997</v>
      </c>
      <c r="V6">
        <v>0</v>
      </c>
      <c r="W6">
        <v>0</v>
      </c>
      <c r="X6">
        <v>76.948432999999994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4.2956120000000002</v>
      </c>
      <c r="AF6">
        <v>6.1308490000000004</v>
      </c>
      <c r="AG6">
        <v>41.683270999999998</v>
      </c>
      <c r="AH6">
        <v>0</v>
      </c>
      <c r="AI6">
        <v>0</v>
      </c>
      <c r="AJ6">
        <v>0</v>
      </c>
      <c r="AK6">
        <v>50.742082000000003</v>
      </c>
      <c r="AL6">
        <v>10.004123</v>
      </c>
      <c r="AM6">
        <v>0</v>
      </c>
      <c r="AN6">
        <v>0.47579399999999999</v>
      </c>
      <c r="AO6">
        <v>0</v>
      </c>
      <c r="AP6">
        <v>2.450809</v>
      </c>
      <c r="AQ6">
        <v>0</v>
      </c>
      <c r="AR6">
        <v>38.019109999999998</v>
      </c>
      <c r="AS6">
        <v>23.420093000000001</v>
      </c>
      <c r="AT6">
        <v>13.55373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1584.2831129999997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360.06621799999999</v>
      </c>
      <c r="L7">
        <v>212.94872599999999</v>
      </c>
      <c r="M7">
        <v>45.020316000000001</v>
      </c>
      <c r="N7">
        <v>83.460767000000004</v>
      </c>
      <c r="O7">
        <v>91.243568999999994</v>
      </c>
      <c r="P7">
        <v>59.044125999999999</v>
      </c>
      <c r="Q7">
        <v>6.5335780000000003</v>
      </c>
      <c r="R7">
        <v>20.564848000000001</v>
      </c>
      <c r="S7">
        <v>12.928526</v>
      </c>
      <c r="T7">
        <v>0</v>
      </c>
      <c r="U7">
        <v>400.59538199999997</v>
      </c>
      <c r="V7">
        <v>0</v>
      </c>
      <c r="W7">
        <v>0</v>
      </c>
      <c r="X7">
        <v>76.661938000000006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4.2956120000000002</v>
      </c>
      <c r="AF7">
        <v>6.1308490000000004</v>
      </c>
      <c r="AG7">
        <v>41.683270999999998</v>
      </c>
      <c r="AH7">
        <v>0</v>
      </c>
      <c r="AI7">
        <v>0</v>
      </c>
      <c r="AJ7">
        <v>0</v>
      </c>
      <c r="AK7">
        <v>50.742082000000003</v>
      </c>
      <c r="AL7">
        <v>10.004123</v>
      </c>
      <c r="AM7">
        <v>0</v>
      </c>
      <c r="AN7">
        <v>0.47579399999999999</v>
      </c>
      <c r="AO7">
        <v>0</v>
      </c>
      <c r="AP7">
        <v>2.450809</v>
      </c>
      <c r="AQ7">
        <v>0</v>
      </c>
      <c r="AR7">
        <v>19.009554999999999</v>
      </c>
      <c r="AS7">
        <v>15.184456000000001</v>
      </c>
      <c r="AT7">
        <v>12.864936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1531.9094809999997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360.06421799999998</v>
      </c>
      <c r="L8">
        <v>212.94872599999999</v>
      </c>
      <c r="M8">
        <v>45.020316000000001</v>
      </c>
      <c r="N8">
        <v>83.460767000000004</v>
      </c>
      <c r="O8">
        <v>73.068168999999997</v>
      </c>
      <c r="P8">
        <v>59.044125999999999</v>
      </c>
      <c r="Q8">
        <v>6.5335780000000003</v>
      </c>
      <c r="R8">
        <v>20.564848000000001</v>
      </c>
      <c r="S8">
        <v>12.928526</v>
      </c>
      <c r="T8">
        <v>0</v>
      </c>
      <c r="U8">
        <v>400.59538199999997</v>
      </c>
      <c r="V8">
        <v>0</v>
      </c>
      <c r="W8">
        <v>0</v>
      </c>
      <c r="X8">
        <v>76.661938000000006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4.2956120000000002</v>
      </c>
      <c r="AF8">
        <v>6.1308490000000004</v>
      </c>
      <c r="AG8">
        <v>41.683270999999998</v>
      </c>
      <c r="AH8">
        <v>0</v>
      </c>
      <c r="AI8">
        <v>0</v>
      </c>
      <c r="AJ8">
        <v>0</v>
      </c>
      <c r="AK8">
        <v>50.742082000000003</v>
      </c>
      <c r="AL8">
        <v>10.004123</v>
      </c>
      <c r="AM8">
        <v>0</v>
      </c>
      <c r="AN8">
        <v>0.47579399999999999</v>
      </c>
      <c r="AO8">
        <v>0</v>
      </c>
      <c r="AP8">
        <v>2.450809</v>
      </c>
      <c r="AQ8">
        <v>0</v>
      </c>
      <c r="AR8">
        <v>19.009554999999999</v>
      </c>
      <c r="AS8">
        <v>15.184456000000001</v>
      </c>
      <c r="AT8">
        <v>7.9997819999999997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1508.8669269999998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360.06621799999999</v>
      </c>
      <c r="L9">
        <v>212.94872599999999</v>
      </c>
      <c r="M9">
        <v>43.756701999999997</v>
      </c>
      <c r="N9">
        <v>77.721166999999994</v>
      </c>
      <c r="O9">
        <v>66.371969000000007</v>
      </c>
      <c r="P9">
        <v>59.044125999999999</v>
      </c>
      <c r="Q9">
        <v>6.5335780000000003</v>
      </c>
      <c r="R9">
        <v>21.201060999999999</v>
      </c>
      <c r="S9">
        <v>13.290632</v>
      </c>
      <c r="T9">
        <v>0</v>
      </c>
      <c r="U9">
        <v>400.59538199999997</v>
      </c>
      <c r="V9">
        <v>0</v>
      </c>
      <c r="W9">
        <v>0</v>
      </c>
      <c r="X9">
        <v>76.661938000000006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4.2956120000000002</v>
      </c>
      <c r="AF9">
        <v>6.1308490000000004</v>
      </c>
      <c r="AG9">
        <v>41.683270999999998</v>
      </c>
      <c r="AH9">
        <v>0</v>
      </c>
      <c r="AI9">
        <v>0</v>
      </c>
      <c r="AJ9">
        <v>0</v>
      </c>
      <c r="AK9">
        <v>50.742082000000003</v>
      </c>
      <c r="AL9">
        <v>10.004123</v>
      </c>
      <c r="AM9">
        <v>0</v>
      </c>
      <c r="AN9">
        <v>0.47579399999999999</v>
      </c>
      <c r="AO9">
        <v>0</v>
      </c>
      <c r="AP9">
        <v>2.450809</v>
      </c>
      <c r="AQ9">
        <v>0</v>
      </c>
      <c r="AR9">
        <v>19.009554999999999</v>
      </c>
      <c r="AS9">
        <v>15.184456000000001</v>
      </c>
      <c r="AT9">
        <v>12.058223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1500.2262729999998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360.06421799999998</v>
      </c>
      <c r="L10">
        <v>212.94872599999999</v>
      </c>
      <c r="M10">
        <v>43.756701999999997</v>
      </c>
      <c r="N10">
        <v>77.721166999999994</v>
      </c>
      <c r="O10">
        <v>62.545569</v>
      </c>
      <c r="P10">
        <v>59.044125999999999</v>
      </c>
      <c r="Q10">
        <v>6.5335780000000003</v>
      </c>
      <c r="R10">
        <v>21.201060999999999</v>
      </c>
      <c r="S10">
        <v>13.290632</v>
      </c>
      <c r="T10">
        <v>0</v>
      </c>
      <c r="U10">
        <v>400.59538199999997</v>
      </c>
      <c r="V10">
        <v>0</v>
      </c>
      <c r="W10">
        <v>0</v>
      </c>
      <c r="X10">
        <v>76.661938000000006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4.2956120000000002</v>
      </c>
      <c r="AF10">
        <v>6.1308490000000004</v>
      </c>
      <c r="AG10">
        <v>41.683270999999998</v>
      </c>
      <c r="AH10">
        <v>0</v>
      </c>
      <c r="AI10">
        <v>0</v>
      </c>
      <c r="AJ10">
        <v>0</v>
      </c>
      <c r="AK10">
        <v>50.742082000000003</v>
      </c>
      <c r="AL10">
        <v>10.004123</v>
      </c>
      <c r="AM10">
        <v>0</v>
      </c>
      <c r="AN10">
        <v>0.47579399999999999</v>
      </c>
      <c r="AO10">
        <v>0</v>
      </c>
      <c r="AP10">
        <v>2.450809</v>
      </c>
      <c r="AQ10">
        <v>0</v>
      </c>
      <c r="AR10">
        <v>19.009554999999999</v>
      </c>
      <c r="AS10">
        <v>15.184456000000001</v>
      </c>
      <c r="AT10">
        <v>12.257213999999999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1496.5968639999996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360.06621799999999</v>
      </c>
      <c r="L11">
        <v>212.94872599999999</v>
      </c>
      <c r="M11">
        <v>44.262148000000003</v>
      </c>
      <c r="N11">
        <v>83.460767000000004</v>
      </c>
      <c r="O11">
        <v>82.634169</v>
      </c>
      <c r="P11">
        <v>59.044125999999999</v>
      </c>
      <c r="Q11">
        <v>6.5335780000000003</v>
      </c>
      <c r="R11">
        <v>21.201060999999999</v>
      </c>
      <c r="S11">
        <v>13.290632</v>
      </c>
      <c r="T11">
        <v>0</v>
      </c>
      <c r="U11">
        <v>400.59538199999997</v>
      </c>
      <c r="V11">
        <v>0</v>
      </c>
      <c r="W11">
        <v>0</v>
      </c>
      <c r="X11">
        <v>73.090024999999997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4.2956120000000002</v>
      </c>
      <c r="AF11">
        <v>6.1308490000000004</v>
      </c>
      <c r="AG11">
        <v>41.683270999999998</v>
      </c>
      <c r="AH11">
        <v>0</v>
      </c>
      <c r="AI11">
        <v>0</v>
      </c>
      <c r="AJ11">
        <v>0</v>
      </c>
      <c r="AK11">
        <v>50.742082000000003</v>
      </c>
      <c r="AL11">
        <v>10.004123</v>
      </c>
      <c r="AM11">
        <v>0</v>
      </c>
      <c r="AN11">
        <v>0.47579399999999999</v>
      </c>
      <c r="AO11">
        <v>0</v>
      </c>
      <c r="AP11">
        <v>2.450809</v>
      </c>
      <c r="AQ11">
        <v>0</v>
      </c>
      <c r="AR11">
        <v>19.009554999999999</v>
      </c>
      <c r="AS11">
        <v>15.184456000000001</v>
      </c>
      <c r="AT11">
        <v>14.345907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1521.4492899999996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360.06421799999998</v>
      </c>
      <c r="L12">
        <v>212.94872599999999</v>
      </c>
      <c r="M12">
        <v>44.262148000000003</v>
      </c>
      <c r="N12">
        <v>83.460767000000004</v>
      </c>
      <c r="O12">
        <v>68.285168999999996</v>
      </c>
      <c r="P12">
        <v>59.044125999999999</v>
      </c>
      <c r="Q12">
        <v>6.5335780000000003</v>
      </c>
      <c r="R12">
        <v>21.201060999999999</v>
      </c>
      <c r="S12">
        <v>13.290632</v>
      </c>
      <c r="T12">
        <v>0</v>
      </c>
      <c r="U12">
        <v>400.59538199999997</v>
      </c>
      <c r="V12">
        <v>0</v>
      </c>
      <c r="W12">
        <v>0</v>
      </c>
      <c r="X12">
        <v>73.090024999999997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4.2956120000000002</v>
      </c>
      <c r="AF12">
        <v>6.1308490000000004</v>
      </c>
      <c r="AG12">
        <v>41.683270999999998</v>
      </c>
      <c r="AH12">
        <v>0</v>
      </c>
      <c r="AI12">
        <v>0</v>
      </c>
      <c r="AJ12">
        <v>0</v>
      </c>
      <c r="AK12">
        <v>50.742082000000003</v>
      </c>
      <c r="AL12">
        <v>10.004123</v>
      </c>
      <c r="AM12">
        <v>0</v>
      </c>
      <c r="AN12">
        <v>0.47579399999999999</v>
      </c>
      <c r="AO12">
        <v>0</v>
      </c>
      <c r="AP12">
        <v>2.450809</v>
      </c>
      <c r="AQ12">
        <v>0</v>
      </c>
      <c r="AR12">
        <v>19.009554999999999</v>
      </c>
      <c r="AS12">
        <v>15.184456000000001</v>
      </c>
      <c r="AT12">
        <v>13.490265000000001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1506.2426479999995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360.06621799999999</v>
      </c>
      <c r="L13">
        <v>212.94872599999999</v>
      </c>
      <c r="M13">
        <v>44.539068</v>
      </c>
      <c r="N13">
        <v>77.721166999999994</v>
      </c>
      <c r="O13">
        <v>64.389337999999995</v>
      </c>
      <c r="P13">
        <v>59.044125999999999</v>
      </c>
      <c r="Q13">
        <v>6.5335780000000003</v>
      </c>
      <c r="R13">
        <v>21.201060999999999</v>
      </c>
      <c r="S13">
        <v>13.290632</v>
      </c>
      <c r="T13">
        <v>0</v>
      </c>
      <c r="U13">
        <v>400.59538199999997</v>
      </c>
      <c r="V13">
        <v>0</v>
      </c>
      <c r="W13">
        <v>0</v>
      </c>
      <c r="X13">
        <v>73.090024999999997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4.2956120000000002</v>
      </c>
      <c r="AF13">
        <v>6.1308490000000004</v>
      </c>
      <c r="AG13">
        <v>41.683270999999998</v>
      </c>
      <c r="AH13">
        <v>0</v>
      </c>
      <c r="AI13">
        <v>0</v>
      </c>
      <c r="AJ13">
        <v>0</v>
      </c>
      <c r="AK13">
        <v>50.742082000000003</v>
      </c>
      <c r="AL13">
        <v>10.004123</v>
      </c>
      <c r="AM13">
        <v>0</v>
      </c>
      <c r="AN13">
        <v>0.47579399999999999</v>
      </c>
      <c r="AO13">
        <v>0</v>
      </c>
      <c r="AP13">
        <v>2.450809</v>
      </c>
      <c r="AQ13">
        <v>0</v>
      </c>
      <c r="AR13">
        <v>19.009554999999999</v>
      </c>
      <c r="AS13">
        <v>15.184456000000001</v>
      </c>
      <c r="AT13">
        <v>12.762779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1496.1586509999995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360.06421799999998</v>
      </c>
      <c r="L14">
        <v>212.94872599999999</v>
      </c>
      <c r="M14">
        <v>44.539068</v>
      </c>
      <c r="N14">
        <v>83.460767000000004</v>
      </c>
      <c r="O14">
        <v>73.068168999999997</v>
      </c>
      <c r="P14">
        <v>59.044125999999999</v>
      </c>
      <c r="Q14">
        <v>6.5335780000000003</v>
      </c>
      <c r="R14">
        <v>21.201060999999999</v>
      </c>
      <c r="S14">
        <v>13.290632</v>
      </c>
      <c r="T14">
        <v>0</v>
      </c>
      <c r="U14">
        <v>400.59538199999997</v>
      </c>
      <c r="V14">
        <v>0</v>
      </c>
      <c r="W14">
        <v>0</v>
      </c>
      <c r="X14">
        <v>73.090024999999997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4.2956120000000002</v>
      </c>
      <c r="AF14">
        <v>6.1308490000000004</v>
      </c>
      <c r="AG14">
        <v>41.683270999999998</v>
      </c>
      <c r="AH14">
        <v>0</v>
      </c>
      <c r="AI14">
        <v>0</v>
      </c>
      <c r="AJ14">
        <v>0</v>
      </c>
      <c r="AK14">
        <v>50.742082000000003</v>
      </c>
      <c r="AL14">
        <v>10.004123</v>
      </c>
      <c r="AM14">
        <v>0</v>
      </c>
      <c r="AN14">
        <v>0.47579399999999999</v>
      </c>
      <c r="AO14">
        <v>0</v>
      </c>
      <c r="AP14">
        <v>2.450809</v>
      </c>
      <c r="AQ14">
        <v>0</v>
      </c>
      <c r="AR14">
        <v>19.009554999999999</v>
      </c>
      <c r="AS14">
        <v>15.184456000000001</v>
      </c>
      <c r="AT14">
        <v>14.345907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1512.1582099999996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360.06621799999999</v>
      </c>
      <c r="L15">
        <v>212.94872599999999</v>
      </c>
      <c r="M15">
        <v>44.570653</v>
      </c>
      <c r="N15">
        <v>83.460767000000004</v>
      </c>
      <c r="O15">
        <v>73.068168999999997</v>
      </c>
      <c r="P15">
        <v>59.044125999999999</v>
      </c>
      <c r="Q15">
        <v>6.5335780000000003</v>
      </c>
      <c r="R15">
        <v>21.201060999999999</v>
      </c>
      <c r="S15">
        <v>13.290632</v>
      </c>
      <c r="T15">
        <v>0</v>
      </c>
      <c r="U15">
        <v>400.59538199999997</v>
      </c>
      <c r="V15">
        <v>0</v>
      </c>
      <c r="W15">
        <v>0</v>
      </c>
      <c r="X15">
        <v>73.090024999999997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4.2956120000000002</v>
      </c>
      <c r="AF15">
        <v>6.1308490000000004</v>
      </c>
      <c r="AG15">
        <v>41.683270999999998</v>
      </c>
      <c r="AH15">
        <v>0</v>
      </c>
      <c r="AI15">
        <v>0</v>
      </c>
      <c r="AJ15">
        <v>0</v>
      </c>
      <c r="AK15">
        <v>50.742082000000003</v>
      </c>
      <c r="AL15">
        <v>10.004123</v>
      </c>
      <c r="AM15">
        <v>0</v>
      </c>
      <c r="AN15">
        <v>0.47579399999999999</v>
      </c>
      <c r="AO15">
        <v>0</v>
      </c>
      <c r="AP15">
        <v>2.450809</v>
      </c>
      <c r="AQ15">
        <v>0</v>
      </c>
      <c r="AR15">
        <v>19.009554999999999</v>
      </c>
      <c r="AS15">
        <v>15.184456000000001</v>
      </c>
      <c r="AT15">
        <v>10.714416999999999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1508.5603049999997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360.06421799999998</v>
      </c>
      <c r="L16">
        <v>212.94872599999999</v>
      </c>
      <c r="M16">
        <v>44.570653</v>
      </c>
      <c r="N16">
        <v>83.460767000000004</v>
      </c>
      <c r="O16">
        <v>74.024769000000006</v>
      </c>
      <c r="P16">
        <v>59.044125999999999</v>
      </c>
      <c r="Q16">
        <v>6.5335780000000003</v>
      </c>
      <c r="R16">
        <v>21.201060999999999</v>
      </c>
      <c r="S16">
        <v>13.290632</v>
      </c>
      <c r="T16">
        <v>0</v>
      </c>
      <c r="U16">
        <v>400.59538199999997</v>
      </c>
      <c r="V16">
        <v>0</v>
      </c>
      <c r="W16">
        <v>0</v>
      </c>
      <c r="X16">
        <v>74.624842999999998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4.2956120000000002</v>
      </c>
      <c r="AF16">
        <v>6.1308490000000004</v>
      </c>
      <c r="AG16">
        <v>41.683270999999998</v>
      </c>
      <c r="AH16">
        <v>0</v>
      </c>
      <c r="AI16">
        <v>0</v>
      </c>
      <c r="AJ16">
        <v>0</v>
      </c>
      <c r="AK16">
        <v>50.742082000000003</v>
      </c>
      <c r="AL16">
        <v>10.004123</v>
      </c>
      <c r="AM16">
        <v>0</v>
      </c>
      <c r="AN16">
        <v>0.47579399999999999</v>
      </c>
      <c r="AO16">
        <v>0</v>
      </c>
      <c r="AP16">
        <v>2.450809</v>
      </c>
      <c r="AQ16">
        <v>0</v>
      </c>
      <c r="AR16">
        <v>19.009554999999999</v>
      </c>
      <c r="AS16">
        <v>15.184456000000001</v>
      </c>
      <c r="AT16">
        <v>14.345907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1514.6812129999996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360.06621799999999</v>
      </c>
      <c r="L17">
        <v>212.94872599999999</v>
      </c>
      <c r="M17">
        <v>45.586523999999997</v>
      </c>
      <c r="N17">
        <v>83.460767000000004</v>
      </c>
      <c r="O17">
        <v>73.068168999999997</v>
      </c>
      <c r="P17">
        <v>59.044125999999999</v>
      </c>
      <c r="Q17">
        <v>6.5335780000000003</v>
      </c>
      <c r="R17">
        <v>21.201060999999999</v>
      </c>
      <c r="S17">
        <v>13.290632</v>
      </c>
      <c r="T17">
        <v>0</v>
      </c>
      <c r="U17">
        <v>400.59538199999997</v>
      </c>
      <c r="V17">
        <v>0</v>
      </c>
      <c r="W17">
        <v>0</v>
      </c>
      <c r="X17">
        <v>72.873762999999997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4.2956120000000002</v>
      </c>
      <c r="AF17">
        <v>6.1308490000000004</v>
      </c>
      <c r="AG17">
        <v>41.683270999999998</v>
      </c>
      <c r="AH17">
        <v>0</v>
      </c>
      <c r="AI17">
        <v>0</v>
      </c>
      <c r="AJ17">
        <v>0</v>
      </c>
      <c r="AK17">
        <v>50.742082000000003</v>
      </c>
      <c r="AL17">
        <v>10.004123</v>
      </c>
      <c r="AM17">
        <v>0</v>
      </c>
      <c r="AN17">
        <v>0.47579399999999999</v>
      </c>
      <c r="AO17">
        <v>0</v>
      </c>
      <c r="AP17">
        <v>2.450809</v>
      </c>
      <c r="AQ17">
        <v>0</v>
      </c>
      <c r="AR17">
        <v>19.009554999999999</v>
      </c>
      <c r="AS17">
        <v>15.184456000000001</v>
      </c>
      <c r="AT17">
        <v>14.345907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1512.9914039999999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360.06421799999998</v>
      </c>
      <c r="L18">
        <v>212.94872599999999</v>
      </c>
      <c r="M18">
        <v>44.570653</v>
      </c>
      <c r="N18">
        <v>83.460767000000004</v>
      </c>
      <c r="O18">
        <v>73.068168999999997</v>
      </c>
      <c r="P18">
        <v>59.044125999999999</v>
      </c>
      <c r="Q18">
        <v>6.5335780000000003</v>
      </c>
      <c r="R18">
        <v>21.201060999999999</v>
      </c>
      <c r="S18">
        <v>13.290632</v>
      </c>
      <c r="T18">
        <v>0</v>
      </c>
      <c r="U18">
        <v>400.59538199999997</v>
      </c>
      <c r="V18">
        <v>0</v>
      </c>
      <c r="W18">
        <v>0</v>
      </c>
      <c r="X18">
        <v>72.873762999999997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4.2956120000000002</v>
      </c>
      <c r="AF18">
        <v>6.1308490000000004</v>
      </c>
      <c r="AG18">
        <v>41.683270999999998</v>
      </c>
      <c r="AH18">
        <v>0</v>
      </c>
      <c r="AI18">
        <v>0</v>
      </c>
      <c r="AJ18">
        <v>0</v>
      </c>
      <c r="AK18">
        <v>50.742082000000003</v>
      </c>
      <c r="AL18">
        <v>10.004123</v>
      </c>
      <c r="AM18">
        <v>0</v>
      </c>
      <c r="AN18">
        <v>0.47579399999999999</v>
      </c>
      <c r="AO18">
        <v>0</v>
      </c>
      <c r="AP18">
        <v>2.450809</v>
      </c>
      <c r="AQ18">
        <v>0</v>
      </c>
      <c r="AR18">
        <v>19.009554999999999</v>
      </c>
      <c r="AS18">
        <v>15.184456000000001</v>
      </c>
      <c r="AT18">
        <v>14.345907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1511.9735329999996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360.06621799999999</v>
      </c>
      <c r="L19">
        <v>212.94872599999999</v>
      </c>
      <c r="M19">
        <v>44.570653</v>
      </c>
      <c r="N19">
        <v>83.460767000000004</v>
      </c>
      <c r="O19">
        <v>68.285168999999996</v>
      </c>
      <c r="P19">
        <v>59.044125999999999</v>
      </c>
      <c r="Q19">
        <v>6.5335780000000003</v>
      </c>
      <c r="R19">
        <v>21.201060999999999</v>
      </c>
      <c r="S19">
        <v>13.290632</v>
      </c>
      <c r="T19">
        <v>0</v>
      </c>
      <c r="U19">
        <v>400.59538199999997</v>
      </c>
      <c r="V19">
        <v>0</v>
      </c>
      <c r="W19">
        <v>0</v>
      </c>
      <c r="X19">
        <v>72.925833999999995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4.2956120000000002</v>
      </c>
      <c r="AF19">
        <v>6.1308490000000004</v>
      </c>
      <c r="AG19">
        <v>41.683270999999998</v>
      </c>
      <c r="AH19">
        <v>0</v>
      </c>
      <c r="AI19">
        <v>0</v>
      </c>
      <c r="AJ19">
        <v>0</v>
      </c>
      <c r="AK19">
        <v>50.742082000000003</v>
      </c>
      <c r="AL19">
        <v>10.004123</v>
      </c>
      <c r="AM19">
        <v>0</v>
      </c>
      <c r="AN19">
        <v>0.47579399999999999</v>
      </c>
      <c r="AO19">
        <v>0</v>
      </c>
      <c r="AP19">
        <v>6.739725</v>
      </c>
      <c r="AQ19">
        <v>0</v>
      </c>
      <c r="AR19">
        <v>19.009554999999999</v>
      </c>
      <c r="AS19">
        <v>15.184456000000001</v>
      </c>
      <c r="AT19">
        <v>13.215730000000001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1510.4033429999995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360.06421799999998</v>
      </c>
      <c r="L20">
        <v>212.94872599999999</v>
      </c>
      <c r="M20">
        <v>44.570653</v>
      </c>
      <c r="N20">
        <v>83.460767000000004</v>
      </c>
      <c r="O20">
        <v>68.285168999999996</v>
      </c>
      <c r="P20">
        <v>59.044125999999999</v>
      </c>
      <c r="Q20">
        <v>6.5335780000000003</v>
      </c>
      <c r="R20">
        <v>21.201060999999999</v>
      </c>
      <c r="S20">
        <v>13.290632</v>
      </c>
      <c r="T20">
        <v>0</v>
      </c>
      <c r="U20">
        <v>400.59538199999997</v>
      </c>
      <c r="V20">
        <v>0</v>
      </c>
      <c r="W20">
        <v>0</v>
      </c>
      <c r="X20">
        <v>70.923101000000003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4.2956120000000002</v>
      </c>
      <c r="AF20">
        <v>6.1308490000000004</v>
      </c>
      <c r="AG20">
        <v>41.683270999999998</v>
      </c>
      <c r="AH20">
        <v>0</v>
      </c>
      <c r="AI20">
        <v>0</v>
      </c>
      <c r="AJ20">
        <v>0</v>
      </c>
      <c r="AK20">
        <v>50.742082000000003</v>
      </c>
      <c r="AL20">
        <v>10.004123</v>
      </c>
      <c r="AM20">
        <v>0</v>
      </c>
      <c r="AN20">
        <v>0.47579399999999999</v>
      </c>
      <c r="AO20">
        <v>0</v>
      </c>
      <c r="AP20">
        <v>2.9409709999999998</v>
      </c>
      <c r="AQ20">
        <v>0</v>
      </c>
      <c r="AR20">
        <v>19.009554999999999</v>
      </c>
      <c r="AS20">
        <v>15.184456000000001</v>
      </c>
      <c r="AT20">
        <v>14.345907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1505.7300329999996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360.06621799999999</v>
      </c>
      <c r="L21">
        <v>212.94872599999999</v>
      </c>
      <c r="M21">
        <v>41.349609000000001</v>
      </c>
      <c r="N21">
        <v>83.460767000000004</v>
      </c>
      <c r="O21">
        <v>78.807768999999993</v>
      </c>
      <c r="P21">
        <v>59.044125999999999</v>
      </c>
      <c r="Q21">
        <v>6.5335780000000003</v>
      </c>
      <c r="R21">
        <v>20.564848000000001</v>
      </c>
      <c r="S21">
        <v>12.928526</v>
      </c>
      <c r="T21">
        <v>0</v>
      </c>
      <c r="U21">
        <v>400.59538199999997</v>
      </c>
      <c r="V21">
        <v>0</v>
      </c>
      <c r="W21">
        <v>0</v>
      </c>
      <c r="X21">
        <v>75.851050999999998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4.2956120000000002</v>
      </c>
      <c r="AF21">
        <v>6.1308490000000004</v>
      </c>
      <c r="AG21">
        <v>41.683270999999998</v>
      </c>
      <c r="AH21">
        <v>0</v>
      </c>
      <c r="AI21">
        <v>0</v>
      </c>
      <c r="AJ21">
        <v>0</v>
      </c>
      <c r="AK21">
        <v>50.742082000000003</v>
      </c>
      <c r="AL21">
        <v>10.004123</v>
      </c>
      <c r="AM21">
        <v>0</v>
      </c>
      <c r="AN21">
        <v>0.47579399999999999</v>
      </c>
      <c r="AO21">
        <v>0</v>
      </c>
      <c r="AP21">
        <v>2.9409709999999998</v>
      </c>
      <c r="AQ21">
        <v>0</v>
      </c>
      <c r="AR21">
        <v>19.009554999999999</v>
      </c>
      <c r="AS21">
        <v>15.184456000000001</v>
      </c>
      <c r="AT21">
        <v>14.345907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1516.9632199999999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360.06421799999998</v>
      </c>
      <c r="L22">
        <v>212.94872599999999</v>
      </c>
      <c r="M22">
        <v>41.349609000000001</v>
      </c>
      <c r="N22">
        <v>83.460767000000004</v>
      </c>
      <c r="O22">
        <v>94.113369000000006</v>
      </c>
      <c r="P22">
        <v>59.044125999999999</v>
      </c>
      <c r="Q22">
        <v>6.5335780000000003</v>
      </c>
      <c r="R22">
        <v>20.564848000000001</v>
      </c>
      <c r="S22">
        <v>12.928526</v>
      </c>
      <c r="T22">
        <v>0</v>
      </c>
      <c r="U22">
        <v>400.59538199999997</v>
      </c>
      <c r="V22">
        <v>0</v>
      </c>
      <c r="W22">
        <v>0</v>
      </c>
      <c r="X22">
        <v>75.723519999999994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4.2956120000000002</v>
      </c>
      <c r="AF22">
        <v>6.1308490000000004</v>
      </c>
      <c r="AG22">
        <v>41.683270999999998</v>
      </c>
      <c r="AH22">
        <v>0</v>
      </c>
      <c r="AI22">
        <v>0</v>
      </c>
      <c r="AJ22">
        <v>0</v>
      </c>
      <c r="AK22">
        <v>50.742082000000003</v>
      </c>
      <c r="AL22">
        <v>10.004123</v>
      </c>
      <c r="AM22">
        <v>0</v>
      </c>
      <c r="AN22">
        <v>0.47579399999999999</v>
      </c>
      <c r="AO22">
        <v>0</v>
      </c>
      <c r="AP22">
        <v>2.9409709999999998</v>
      </c>
      <c r="AQ22">
        <v>0</v>
      </c>
      <c r="AR22">
        <v>19.009554999999999</v>
      </c>
      <c r="AS22">
        <v>15.184456000000001</v>
      </c>
      <c r="AT22">
        <v>10.278663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1528.0720449999999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359.84011900000002</v>
      </c>
      <c r="L23">
        <v>212.94872599999999</v>
      </c>
      <c r="M23">
        <v>41.349609000000001</v>
      </c>
      <c r="N23">
        <v>83.460767000000004</v>
      </c>
      <c r="O23">
        <v>107.505769</v>
      </c>
      <c r="P23">
        <v>59.044125999999999</v>
      </c>
      <c r="Q23">
        <v>6.5335780000000003</v>
      </c>
      <c r="R23">
        <v>17.493983</v>
      </c>
      <c r="S23">
        <v>11.637271999999999</v>
      </c>
      <c r="T23">
        <v>0</v>
      </c>
      <c r="U23">
        <v>400.59538199999997</v>
      </c>
      <c r="V23">
        <v>0</v>
      </c>
      <c r="W23">
        <v>0</v>
      </c>
      <c r="X23">
        <v>74.107898000000006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4.2956120000000002</v>
      </c>
      <c r="AF23">
        <v>6.1308490000000004</v>
      </c>
      <c r="AG23">
        <v>41.683270999999998</v>
      </c>
      <c r="AH23">
        <v>0</v>
      </c>
      <c r="AI23">
        <v>0</v>
      </c>
      <c r="AJ23">
        <v>0</v>
      </c>
      <c r="AK23">
        <v>50.742082000000003</v>
      </c>
      <c r="AL23">
        <v>10.004123</v>
      </c>
      <c r="AM23">
        <v>0</v>
      </c>
      <c r="AN23">
        <v>0.47579399999999999</v>
      </c>
      <c r="AO23">
        <v>0</v>
      </c>
      <c r="AP23">
        <v>6.739725</v>
      </c>
      <c r="AQ23">
        <v>0</v>
      </c>
      <c r="AR23">
        <v>19.009554999999999</v>
      </c>
      <c r="AS23">
        <v>15.184456000000001</v>
      </c>
      <c r="AT23">
        <v>14.345907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1543.1286029999997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359.837718</v>
      </c>
      <c r="L24">
        <v>212.94872599999999</v>
      </c>
      <c r="M24">
        <v>41.349609000000001</v>
      </c>
      <c r="N24">
        <v>87.287166999999997</v>
      </c>
      <c r="O24">
        <v>118.298537</v>
      </c>
      <c r="P24">
        <v>59.044125999999999</v>
      </c>
      <c r="Q24">
        <v>6.5335780000000003</v>
      </c>
      <c r="R24">
        <v>18.285473</v>
      </c>
      <c r="S24">
        <v>12.265330000000001</v>
      </c>
      <c r="T24">
        <v>0</v>
      </c>
      <c r="U24">
        <v>400.59538199999997</v>
      </c>
      <c r="V24">
        <v>0</v>
      </c>
      <c r="W24">
        <v>0</v>
      </c>
      <c r="X24">
        <v>74.107898000000006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4.2956120000000002</v>
      </c>
      <c r="AF24">
        <v>6.1308490000000004</v>
      </c>
      <c r="AG24">
        <v>41.683270999999998</v>
      </c>
      <c r="AH24">
        <v>0</v>
      </c>
      <c r="AI24">
        <v>0</v>
      </c>
      <c r="AJ24">
        <v>0</v>
      </c>
      <c r="AK24">
        <v>50.742082000000003</v>
      </c>
      <c r="AL24">
        <v>10.004123</v>
      </c>
      <c r="AM24">
        <v>0</v>
      </c>
      <c r="AN24">
        <v>0.47579399999999999</v>
      </c>
      <c r="AO24">
        <v>0</v>
      </c>
      <c r="AP24">
        <v>2.9409709999999998</v>
      </c>
      <c r="AQ24">
        <v>0</v>
      </c>
      <c r="AR24">
        <v>19.009554999999999</v>
      </c>
      <c r="AS24">
        <v>15.184456000000001</v>
      </c>
      <c r="AT24">
        <v>14.345907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1555.3661639999996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373.07400000000001</v>
      </c>
      <c r="L25">
        <v>212.94872599999999</v>
      </c>
      <c r="M25">
        <v>63.351408999999997</v>
      </c>
      <c r="N25">
        <v>112.998375</v>
      </c>
      <c r="O25">
        <v>118.298537</v>
      </c>
      <c r="P25">
        <v>59.044125999999999</v>
      </c>
      <c r="Q25">
        <v>6.5335780000000003</v>
      </c>
      <c r="R25">
        <v>18.285473</v>
      </c>
      <c r="S25">
        <v>12.265330000000001</v>
      </c>
      <c r="T25">
        <v>0</v>
      </c>
      <c r="U25">
        <v>400.59538199999997</v>
      </c>
      <c r="V25">
        <v>0</v>
      </c>
      <c r="W25">
        <v>0</v>
      </c>
      <c r="X25">
        <v>74.107898000000006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13.500496</v>
      </c>
      <c r="AF25">
        <v>6.1308490000000004</v>
      </c>
      <c r="AG25">
        <v>41.683270999999998</v>
      </c>
      <c r="AH25">
        <v>0</v>
      </c>
      <c r="AI25">
        <v>0</v>
      </c>
      <c r="AJ25">
        <v>0</v>
      </c>
      <c r="AK25">
        <v>50.742082000000003</v>
      </c>
      <c r="AL25">
        <v>10.004123</v>
      </c>
      <c r="AM25">
        <v>0</v>
      </c>
      <c r="AN25">
        <v>0.47579399999999999</v>
      </c>
      <c r="AO25">
        <v>0</v>
      </c>
      <c r="AP25">
        <v>2.9409709999999998</v>
      </c>
      <c r="AQ25">
        <v>0</v>
      </c>
      <c r="AR25">
        <v>19.009554999999999</v>
      </c>
      <c r="AS25">
        <v>15.184456000000001</v>
      </c>
      <c r="AT25">
        <v>14.345907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1625.520338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373.07400000000001</v>
      </c>
      <c r="L26">
        <v>212.94872599999999</v>
      </c>
      <c r="M26">
        <v>88.007199999999997</v>
      </c>
      <c r="N26">
        <v>112.998375</v>
      </c>
      <c r="O26">
        <v>118.298537</v>
      </c>
      <c r="P26">
        <v>69.405443000000005</v>
      </c>
      <c r="Q26">
        <v>6.5335780000000003</v>
      </c>
      <c r="R26">
        <v>18.285473</v>
      </c>
      <c r="S26">
        <v>12.265330000000001</v>
      </c>
      <c r="T26">
        <v>0</v>
      </c>
      <c r="U26">
        <v>400.59538199999997</v>
      </c>
      <c r="V26">
        <v>0</v>
      </c>
      <c r="W26">
        <v>0</v>
      </c>
      <c r="X26">
        <v>77.934297999999998</v>
      </c>
      <c r="Y26">
        <v>0</v>
      </c>
      <c r="Z26">
        <v>0</v>
      </c>
      <c r="AA26">
        <v>0</v>
      </c>
      <c r="AB26">
        <v>0</v>
      </c>
      <c r="AC26">
        <v>9.2578220000000009</v>
      </c>
      <c r="AD26">
        <v>0</v>
      </c>
      <c r="AE26">
        <v>13.500496</v>
      </c>
      <c r="AF26">
        <v>6.1308490000000004</v>
      </c>
      <c r="AG26">
        <v>41.683270999999998</v>
      </c>
      <c r="AH26">
        <v>0</v>
      </c>
      <c r="AI26">
        <v>0</v>
      </c>
      <c r="AJ26">
        <v>0</v>
      </c>
      <c r="AK26">
        <v>50.742082000000003</v>
      </c>
      <c r="AL26">
        <v>10.004123</v>
      </c>
      <c r="AM26">
        <v>0</v>
      </c>
      <c r="AN26">
        <v>0.47579399999999999</v>
      </c>
      <c r="AO26">
        <v>0</v>
      </c>
      <c r="AP26">
        <v>2.9409709999999998</v>
      </c>
      <c r="AQ26">
        <v>0</v>
      </c>
      <c r="AR26">
        <v>19.009554999999999</v>
      </c>
      <c r="AS26">
        <v>15.184456000000001</v>
      </c>
      <c r="AT26">
        <v>14.345907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1673.621668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529.21030399999995</v>
      </c>
      <c r="L27">
        <v>218.68832599999999</v>
      </c>
      <c r="M27">
        <v>88.007199999999997</v>
      </c>
      <c r="N27">
        <v>112.998375</v>
      </c>
      <c r="O27">
        <v>118.298537</v>
      </c>
      <c r="P27">
        <v>69.405443000000005</v>
      </c>
      <c r="Q27">
        <v>10.916537</v>
      </c>
      <c r="R27">
        <v>22.956199999999999</v>
      </c>
      <c r="S27">
        <v>14.234686</v>
      </c>
      <c r="T27">
        <v>0</v>
      </c>
      <c r="U27">
        <v>400.59538199999997</v>
      </c>
      <c r="V27">
        <v>0</v>
      </c>
      <c r="W27">
        <v>0</v>
      </c>
      <c r="X27">
        <v>116.95477700000001</v>
      </c>
      <c r="Y27">
        <v>0</v>
      </c>
      <c r="Z27">
        <v>0</v>
      </c>
      <c r="AA27">
        <v>0</v>
      </c>
      <c r="AB27">
        <v>0</v>
      </c>
      <c r="AC27">
        <v>9.2578220000000009</v>
      </c>
      <c r="AD27">
        <v>8.7193129999999996</v>
      </c>
      <c r="AE27">
        <v>13.500496</v>
      </c>
      <c r="AF27">
        <v>6.1308490000000004</v>
      </c>
      <c r="AG27">
        <v>41.683270999999998</v>
      </c>
      <c r="AH27">
        <v>22.375734999999999</v>
      </c>
      <c r="AI27">
        <v>0</v>
      </c>
      <c r="AJ27">
        <v>0</v>
      </c>
      <c r="AK27">
        <v>50.742082000000003</v>
      </c>
      <c r="AL27">
        <v>10.004123</v>
      </c>
      <c r="AM27">
        <v>0</v>
      </c>
      <c r="AN27">
        <v>0.47579399999999999</v>
      </c>
      <c r="AO27">
        <v>0</v>
      </c>
      <c r="AP27">
        <v>6.739725</v>
      </c>
      <c r="AQ27">
        <v>14.885653</v>
      </c>
      <c r="AR27">
        <v>19.009554999999999</v>
      </c>
      <c r="AS27">
        <v>15.184456000000001</v>
      </c>
      <c r="AT27">
        <v>13.836349999999999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1934.8109910000003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623.46098900000004</v>
      </c>
      <c r="L28">
        <v>237.82032599999999</v>
      </c>
      <c r="M28">
        <v>88.007199999999997</v>
      </c>
      <c r="N28">
        <v>112.998375</v>
      </c>
      <c r="O28">
        <v>118.298537</v>
      </c>
      <c r="P28">
        <v>82.506749999999997</v>
      </c>
      <c r="Q28">
        <v>17.325756999999999</v>
      </c>
      <c r="R28">
        <v>35.397069999999999</v>
      </c>
      <c r="S28">
        <v>21.979797999999999</v>
      </c>
      <c r="T28">
        <v>0</v>
      </c>
      <c r="U28">
        <v>400.59538199999997</v>
      </c>
      <c r="V28">
        <v>0</v>
      </c>
      <c r="W28">
        <v>0</v>
      </c>
      <c r="X28">
        <v>141.11344700000001</v>
      </c>
      <c r="Y28">
        <v>0</v>
      </c>
      <c r="Z28">
        <v>0</v>
      </c>
      <c r="AA28">
        <v>0</v>
      </c>
      <c r="AB28">
        <v>0</v>
      </c>
      <c r="AC28">
        <v>18.515643000000001</v>
      </c>
      <c r="AD28">
        <v>17.438627</v>
      </c>
      <c r="AE28">
        <v>13.500496</v>
      </c>
      <c r="AF28">
        <v>6.1308490000000004</v>
      </c>
      <c r="AG28">
        <v>41.683270999999998</v>
      </c>
      <c r="AH28">
        <v>44.751469999999998</v>
      </c>
      <c r="AI28">
        <v>0</v>
      </c>
      <c r="AJ28">
        <v>0</v>
      </c>
      <c r="AK28">
        <v>50.742082000000003</v>
      </c>
      <c r="AL28">
        <v>10.004123</v>
      </c>
      <c r="AM28">
        <v>0</v>
      </c>
      <c r="AN28">
        <v>0.47579399999999999</v>
      </c>
      <c r="AO28">
        <v>0</v>
      </c>
      <c r="AP28">
        <v>2.450809</v>
      </c>
      <c r="AQ28">
        <v>29.771305000000002</v>
      </c>
      <c r="AR28">
        <v>19.009554999999999</v>
      </c>
      <c r="AS28">
        <v>15.184456000000001</v>
      </c>
      <c r="AT28">
        <v>14.345907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2163.5080180000004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609.67743499999995</v>
      </c>
      <c r="L29">
        <v>218.68832599999999</v>
      </c>
      <c r="M29">
        <v>88.007199999999997</v>
      </c>
      <c r="N29">
        <v>112.998375</v>
      </c>
      <c r="O29">
        <v>118.298537</v>
      </c>
      <c r="P29">
        <v>82.506749999999997</v>
      </c>
      <c r="Q29">
        <v>17.325756999999999</v>
      </c>
      <c r="R29">
        <v>22.956199999999999</v>
      </c>
      <c r="S29">
        <v>21.979797999999999</v>
      </c>
      <c r="T29">
        <v>0</v>
      </c>
      <c r="U29">
        <v>400.59538199999997</v>
      </c>
      <c r="V29">
        <v>0</v>
      </c>
      <c r="W29">
        <v>0</v>
      </c>
      <c r="X29">
        <v>141.11344700000001</v>
      </c>
      <c r="Y29">
        <v>0</v>
      </c>
      <c r="Z29">
        <v>0</v>
      </c>
      <c r="AA29">
        <v>6.8014260000000002</v>
      </c>
      <c r="AB29">
        <v>0</v>
      </c>
      <c r="AC29">
        <v>18.515643000000001</v>
      </c>
      <c r="AD29">
        <v>26.218596000000002</v>
      </c>
      <c r="AE29">
        <v>13.500496</v>
      </c>
      <c r="AF29">
        <v>8.4888680000000001</v>
      </c>
      <c r="AG29">
        <v>41.683270999999998</v>
      </c>
      <c r="AH29">
        <v>67.127205000000004</v>
      </c>
      <c r="AI29">
        <v>0</v>
      </c>
      <c r="AJ29">
        <v>0</v>
      </c>
      <c r="AK29">
        <v>50.742082000000003</v>
      </c>
      <c r="AL29">
        <v>10.004123</v>
      </c>
      <c r="AM29">
        <v>0</v>
      </c>
      <c r="AN29">
        <v>0.47579399999999999</v>
      </c>
      <c r="AO29">
        <v>0</v>
      </c>
      <c r="AP29">
        <v>2.450809</v>
      </c>
      <c r="AQ29">
        <v>44.656958000000003</v>
      </c>
      <c r="AR29">
        <v>38.019109999999998</v>
      </c>
      <c r="AS29">
        <v>23.420093000000001</v>
      </c>
      <c r="AT29">
        <v>14.345907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2200.5975880000005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585.76243499999998</v>
      </c>
      <c r="L30">
        <v>218.68832599999999</v>
      </c>
      <c r="M30">
        <v>88.007199999999997</v>
      </c>
      <c r="N30">
        <v>112.998375</v>
      </c>
      <c r="O30">
        <v>118.298537</v>
      </c>
      <c r="P30">
        <v>82.506749999999997</v>
      </c>
      <c r="Q30">
        <v>10.916537</v>
      </c>
      <c r="R30">
        <v>22.956199999999999</v>
      </c>
      <c r="S30">
        <v>14.234686</v>
      </c>
      <c r="T30">
        <v>0</v>
      </c>
      <c r="U30">
        <v>400.59538199999997</v>
      </c>
      <c r="V30">
        <v>0</v>
      </c>
      <c r="W30">
        <v>0</v>
      </c>
      <c r="X30">
        <v>141.11344700000001</v>
      </c>
      <c r="Y30">
        <v>0</v>
      </c>
      <c r="Z30">
        <v>6.2693649999999996</v>
      </c>
      <c r="AA30">
        <v>13.439617999999999</v>
      </c>
      <c r="AB30">
        <v>12.598459999999999</v>
      </c>
      <c r="AC30">
        <v>18.515643000000001</v>
      </c>
      <c r="AD30">
        <v>26.218596000000002</v>
      </c>
      <c r="AE30">
        <v>13.500496</v>
      </c>
      <c r="AF30">
        <v>16.977737000000001</v>
      </c>
      <c r="AG30">
        <v>41.683270999999998</v>
      </c>
      <c r="AH30">
        <v>89.502939999999995</v>
      </c>
      <c r="AI30">
        <v>0</v>
      </c>
      <c r="AJ30">
        <v>0</v>
      </c>
      <c r="AK30">
        <v>50.742082000000003</v>
      </c>
      <c r="AL30">
        <v>22.231383999999998</v>
      </c>
      <c r="AM30">
        <v>0</v>
      </c>
      <c r="AN30">
        <v>0.47579399999999999</v>
      </c>
      <c r="AO30">
        <v>0</v>
      </c>
      <c r="AP30">
        <v>2.450809</v>
      </c>
      <c r="AQ30">
        <v>59.542610000000003</v>
      </c>
      <c r="AR30">
        <v>38.019109999999998</v>
      </c>
      <c r="AS30">
        <v>23.420093000000001</v>
      </c>
      <c r="AT30">
        <v>14.345907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2246.0117900000005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604.89443500000004</v>
      </c>
      <c r="L31">
        <v>218.68832599999999</v>
      </c>
      <c r="M31">
        <v>88.007199999999997</v>
      </c>
      <c r="N31">
        <v>112.998375</v>
      </c>
      <c r="O31">
        <v>118.298537</v>
      </c>
      <c r="P31">
        <v>82.506749999999997</v>
      </c>
      <c r="Q31">
        <v>17.325756999999999</v>
      </c>
      <c r="R31">
        <v>35.397069999999999</v>
      </c>
      <c r="S31">
        <v>21.979797999999999</v>
      </c>
      <c r="T31">
        <v>0</v>
      </c>
      <c r="U31">
        <v>400.59538199999997</v>
      </c>
      <c r="V31">
        <v>0</v>
      </c>
      <c r="W31">
        <v>0</v>
      </c>
      <c r="X31">
        <v>141.11344700000001</v>
      </c>
      <c r="Y31">
        <v>0</v>
      </c>
      <c r="Z31">
        <v>12.538729999999999</v>
      </c>
      <c r="AA31">
        <v>13.439617999999999</v>
      </c>
      <c r="AB31">
        <v>25.196921</v>
      </c>
      <c r="AC31">
        <v>18.515643000000001</v>
      </c>
      <c r="AD31">
        <v>26.218596000000002</v>
      </c>
      <c r="AE31">
        <v>13.500496</v>
      </c>
      <c r="AF31">
        <v>29.239436000000001</v>
      </c>
      <c r="AG31">
        <v>41.683270999999998</v>
      </c>
      <c r="AH31">
        <v>111.878675</v>
      </c>
      <c r="AI31">
        <v>0</v>
      </c>
      <c r="AJ31">
        <v>0</v>
      </c>
      <c r="AK31">
        <v>50.742082000000003</v>
      </c>
      <c r="AL31">
        <v>51.132182999999998</v>
      </c>
      <c r="AM31">
        <v>0</v>
      </c>
      <c r="AN31">
        <v>0.47579399999999999</v>
      </c>
      <c r="AO31">
        <v>0</v>
      </c>
      <c r="AP31">
        <v>2.450809</v>
      </c>
      <c r="AQ31">
        <v>59.542610000000003</v>
      </c>
      <c r="AR31">
        <v>38.019109999999998</v>
      </c>
      <c r="AS31">
        <v>23.420093000000001</v>
      </c>
      <c r="AT31">
        <v>14.345907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2374.1450510000009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580.97943499999997</v>
      </c>
      <c r="L32">
        <v>218.68832599999999</v>
      </c>
      <c r="M32">
        <v>88.007199999999997</v>
      </c>
      <c r="N32">
        <v>112.998375</v>
      </c>
      <c r="O32">
        <v>118.298537</v>
      </c>
      <c r="P32">
        <v>82.506749999999997</v>
      </c>
      <c r="Q32">
        <v>17.325756999999999</v>
      </c>
      <c r="R32">
        <v>35.397069999999999</v>
      </c>
      <c r="S32">
        <v>21.979797999999999</v>
      </c>
      <c r="T32">
        <v>0</v>
      </c>
      <c r="U32">
        <v>400.59538199999997</v>
      </c>
      <c r="V32">
        <v>0</v>
      </c>
      <c r="W32">
        <v>0</v>
      </c>
      <c r="X32">
        <v>141.11344700000001</v>
      </c>
      <c r="Y32">
        <v>0</v>
      </c>
      <c r="Z32">
        <v>12.538729999999999</v>
      </c>
      <c r="AA32">
        <v>18.892849999999999</v>
      </c>
      <c r="AB32">
        <v>37.795380999999999</v>
      </c>
      <c r="AC32">
        <v>18.515643000000001</v>
      </c>
      <c r="AD32">
        <v>26.218596000000002</v>
      </c>
      <c r="AE32">
        <v>27.000992</v>
      </c>
      <c r="AF32">
        <v>29.239436000000001</v>
      </c>
      <c r="AG32">
        <v>41.683270999999998</v>
      </c>
      <c r="AH32">
        <v>111.878675</v>
      </c>
      <c r="AI32">
        <v>2.4355039999999999</v>
      </c>
      <c r="AJ32">
        <v>0</v>
      </c>
      <c r="AK32">
        <v>50.742082000000003</v>
      </c>
      <c r="AL32">
        <v>51.132182999999998</v>
      </c>
      <c r="AM32">
        <v>0</v>
      </c>
      <c r="AN32">
        <v>0.47579399999999999</v>
      </c>
      <c r="AO32">
        <v>0</v>
      </c>
      <c r="AP32">
        <v>2.450809</v>
      </c>
      <c r="AQ32">
        <v>59.542610000000003</v>
      </c>
      <c r="AR32">
        <v>38.019109999999998</v>
      </c>
      <c r="AS32">
        <v>23.420093000000001</v>
      </c>
      <c r="AT32">
        <v>14.345907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2384.2177430000006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619.24343499999998</v>
      </c>
      <c r="L33">
        <v>266.518326</v>
      </c>
      <c r="M33">
        <v>88.007199999999997</v>
      </c>
      <c r="N33">
        <v>112.998375</v>
      </c>
      <c r="O33">
        <v>118.298537</v>
      </c>
      <c r="P33">
        <v>82.506749999999997</v>
      </c>
      <c r="Q33">
        <v>17.325756999999999</v>
      </c>
      <c r="R33">
        <v>35.397069999999999</v>
      </c>
      <c r="S33">
        <v>21.979797999999999</v>
      </c>
      <c r="T33">
        <v>0</v>
      </c>
      <c r="U33">
        <v>400.59538199999997</v>
      </c>
      <c r="V33">
        <v>0</v>
      </c>
      <c r="W33">
        <v>0</v>
      </c>
      <c r="X33">
        <v>141.11344700000001</v>
      </c>
      <c r="Y33">
        <v>0</v>
      </c>
      <c r="Z33">
        <v>12.538729999999999</v>
      </c>
      <c r="AA33">
        <v>26.879235999999999</v>
      </c>
      <c r="AB33">
        <v>37.795380999999999</v>
      </c>
      <c r="AC33">
        <v>18.515643000000001</v>
      </c>
      <c r="AD33">
        <v>26.218596000000002</v>
      </c>
      <c r="AE33">
        <v>47.291009000000003</v>
      </c>
      <c r="AF33">
        <v>29.239436000000001</v>
      </c>
      <c r="AG33">
        <v>41.683270999999998</v>
      </c>
      <c r="AH33">
        <v>111.878675</v>
      </c>
      <c r="AI33">
        <v>15.830773000000001</v>
      </c>
      <c r="AJ33">
        <v>0</v>
      </c>
      <c r="AK33">
        <v>50.742082000000003</v>
      </c>
      <c r="AL33">
        <v>51.132182999999998</v>
      </c>
      <c r="AM33">
        <v>0</v>
      </c>
      <c r="AN33">
        <v>0.47579399999999999</v>
      </c>
      <c r="AO33">
        <v>0</v>
      </c>
      <c r="AP33">
        <v>2.450809</v>
      </c>
      <c r="AQ33">
        <v>59.542610000000003</v>
      </c>
      <c r="AR33">
        <v>19.009554999999999</v>
      </c>
      <c r="AS33">
        <v>16.085229000000002</v>
      </c>
      <c r="AT33">
        <v>14.345907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2485.6389959999992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652.75619400000005</v>
      </c>
      <c r="L34">
        <v>266.518326</v>
      </c>
      <c r="M34">
        <v>88.007199999999997</v>
      </c>
      <c r="N34">
        <v>112.998375</v>
      </c>
      <c r="O34">
        <v>118.298537</v>
      </c>
      <c r="P34">
        <v>82.506749999999997</v>
      </c>
      <c r="Q34">
        <v>20.874742999999999</v>
      </c>
      <c r="R34">
        <v>40.550370000000001</v>
      </c>
      <c r="S34">
        <v>25.244769999999999</v>
      </c>
      <c r="T34">
        <v>0</v>
      </c>
      <c r="U34">
        <v>400.59538199999997</v>
      </c>
      <c r="V34">
        <v>0</v>
      </c>
      <c r="W34">
        <v>0</v>
      </c>
      <c r="X34">
        <v>141.11344700000001</v>
      </c>
      <c r="Y34">
        <v>0</v>
      </c>
      <c r="Z34">
        <v>12.538729999999999</v>
      </c>
      <c r="AA34">
        <v>26.879235999999999</v>
      </c>
      <c r="AB34">
        <v>37.795380999999999</v>
      </c>
      <c r="AC34">
        <v>18.515643000000001</v>
      </c>
      <c r="AD34">
        <v>26.218596000000002</v>
      </c>
      <c r="AE34">
        <v>47.291009000000003</v>
      </c>
      <c r="AF34">
        <v>29.239436000000001</v>
      </c>
      <c r="AG34">
        <v>41.683270999999998</v>
      </c>
      <c r="AH34">
        <v>111.878675</v>
      </c>
      <c r="AI34">
        <v>15.830773000000001</v>
      </c>
      <c r="AJ34">
        <v>0</v>
      </c>
      <c r="AK34">
        <v>50.742082000000003</v>
      </c>
      <c r="AL34">
        <v>51.132182999999998</v>
      </c>
      <c r="AM34">
        <v>0</v>
      </c>
      <c r="AN34">
        <v>0.47579399999999999</v>
      </c>
      <c r="AO34">
        <v>0</v>
      </c>
      <c r="AP34">
        <v>2.2057280000000001</v>
      </c>
      <c r="AQ34">
        <v>59.542610000000003</v>
      </c>
      <c r="AR34">
        <v>19.009554999999999</v>
      </c>
      <c r="AS34">
        <v>15.184456000000001</v>
      </c>
      <c r="AT34">
        <v>14.345907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2529.9731589999997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656.97370799999999</v>
      </c>
      <c r="L35">
        <v>304.19880000000001</v>
      </c>
      <c r="M35">
        <v>88.007199999999997</v>
      </c>
      <c r="N35">
        <v>112.998375</v>
      </c>
      <c r="O35">
        <v>118.298537</v>
      </c>
      <c r="P35">
        <v>82.506749999999997</v>
      </c>
      <c r="Q35">
        <v>20.874742999999999</v>
      </c>
      <c r="R35">
        <v>40.550370000000001</v>
      </c>
      <c r="S35">
        <v>25.244769999999999</v>
      </c>
      <c r="T35">
        <v>0</v>
      </c>
      <c r="U35">
        <v>400.59538199999997</v>
      </c>
      <c r="V35">
        <v>0</v>
      </c>
      <c r="W35">
        <v>0</v>
      </c>
      <c r="X35">
        <v>141.11344700000001</v>
      </c>
      <c r="Y35">
        <v>0</v>
      </c>
      <c r="Z35">
        <v>12.538729999999999</v>
      </c>
      <c r="AA35">
        <v>26.879235999999999</v>
      </c>
      <c r="AB35">
        <v>37.795380999999999</v>
      </c>
      <c r="AC35">
        <v>18.515643000000001</v>
      </c>
      <c r="AD35">
        <v>26.218596000000002</v>
      </c>
      <c r="AE35">
        <v>27.000992</v>
      </c>
      <c r="AF35">
        <v>29.239436000000001</v>
      </c>
      <c r="AG35">
        <v>41.683270999999998</v>
      </c>
      <c r="AH35">
        <v>111.878675</v>
      </c>
      <c r="AI35">
        <v>15.830773000000001</v>
      </c>
      <c r="AJ35">
        <v>0</v>
      </c>
      <c r="AK35">
        <v>50.742082000000003</v>
      </c>
      <c r="AL35">
        <v>51.132182999999998</v>
      </c>
      <c r="AM35">
        <v>0</v>
      </c>
      <c r="AN35">
        <v>0.47579399999999999</v>
      </c>
      <c r="AO35">
        <v>0</v>
      </c>
      <c r="AP35">
        <v>2.2057280000000001</v>
      </c>
      <c r="AQ35">
        <v>59.542610000000003</v>
      </c>
      <c r="AR35">
        <v>19.009554999999999</v>
      </c>
      <c r="AS35">
        <v>15.184456000000001</v>
      </c>
      <c r="AT35">
        <v>14.345907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2551.58113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656.97370799999999</v>
      </c>
      <c r="L36">
        <v>323.33080000000001</v>
      </c>
      <c r="M36">
        <v>88.007199999999997</v>
      </c>
      <c r="N36">
        <v>112.998375</v>
      </c>
      <c r="O36">
        <v>118.298537</v>
      </c>
      <c r="P36">
        <v>82.506749999999997</v>
      </c>
      <c r="Q36">
        <v>20.874742999999999</v>
      </c>
      <c r="R36">
        <v>40.550370000000001</v>
      </c>
      <c r="S36">
        <v>25.244769999999999</v>
      </c>
      <c r="T36">
        <v>0</v>
      </c>
      <c r="U36">
        <v>400.59538199999997</v>
      </c>
      <c r="V36">
        <v>0</v>
      </c>
      <c r="W36">
        <v>0</v>
      </c>
      <c r="X36">
        <v>141.11344700000001</v>
      </c>
      <c r="Y36">
        <v>0</v>
      </c>
      <c r="Z36">
        <v>12.538729999999999</v>
      </c>
      <c r="AA36">
        <v>18.892849999999999</v>
      </c>
      <c r="AB36">
        <v>25.120412000000002</v>
      </c>
      <c r="AC36">
        <v>18.515643000000001</v>
      </c>
      <c r="AD36">
        <v>26.218596000000002</v>
      </c>
      <c r="AE36">
        <v>13.500496</v>
      </c>
      <c r="AF36">
        <v>29.239436000000001</v>
      </c>
      <c r="AG36">
        <v>41.683270999999998</v>
      </c>
      <c r="AH36">
        <v>111.878675</v>
      </c>
      <c r="AI36">
        <v>15.830773000000001</v>
      </c>
      <c r="AJ36">
        <v>0</v>
      </c>
      <c r="AK36">
        <v>50.742082000000003</v>
      </c>
      <c r="AL36">
        <v>51.132182999999998</v>
      </c>
      <c r="AM36">
        <v>0</v>
      </c>
      <c r="AN36">
        <v>0.47579399999999999</v>
      </c>
      <c r="AO36">
        <v>0</v>
      </c>
      <c r="AP36">
        <v>2.2057280000000001</v>
      </c>
      <c r="AQ36">
        <v>59.542610000000003</v>
      </c>
      <c r="AR36">
        <v>19.009554999999999</v>
      </c>
      <c r="AS36">
        <v>15.184456000000001</v>
      </c>
      <c r="AT36">
        <v>13.294959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2535.5003310000002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656.97370799999999</v>
      </c>
      <c r="L37">
        <v>426.64359999999999</v>
      </c>
      <c r="M37">
        <v>88.007199999999997</v>
      </c>
      <c r="N37">
        <v>112.998375</v>
      </c>
      <c r="O37">
        <v>118.298537</v>
      </c>
      <c r="P37">
        <v>82.506749999999997</v>
      </c>
      <c r="Q37">
        <v>20.874742999999999</v>
      </c>
      <c r="R37">
        <v>40.550370000000001</v>
      </c>
      <c r="S37">
        <v>25.244769999999999</v>
      </c>
      <c r="T37">
        <v>0</v>
      </c>
      <c r="U37">
        <v>400.59538199999997</v>
      </c>
      <c r="V37">
        <v>0</v>
      </c>
      <c r="W37">
        <v>0</v>
      </c>
      <c r="X37">
        <v>141.11344700000001</v>
      </c>
      <c r="Y37">
        <v>0</v>
      </c>
      <c r="Z37">
        <v>12.538729999999999</v>
      </c>
      <c r="AA37">
        <v>13.439617999999999</v>
      </c>
      <c r="AB37">
        <v>12.611212</v>
      </c>
      <c r="AC37">
        <v>18.515643000000001</v>
      </c>
      <c r="AD37">
        <v>26.218596000000002</v>
      </c>
      <c r="AE37">
        <v>13.500496</v>
      </c>
      <c r="AF37">
        <v>8.4888680000000001</v>
      </c>
      <c r="AG37">
        <v>41.683270999999998</v>
      </c>
      <c r="AH37">
        <v>89.502939999999995</v>
      </c>
      <c r="AI37">
        <v>2.4355039999999999</v>
      </c>
      <c r="AJ37">
        <v>0</v>
      </c>
      <c r="AK37">
        <v>50.742082000000003</v>
      </c>
      <c r="AL37">
        <v>22.231383999999998</v>
      </c>
      <c r="AM37">
        <v>0</v>
      </c>
      <c r="AN37">
        <v>0.47579399999999999</v>
      </c>
      <c r="AO37">
        <v>0</v>
      </c>
      <c r="AP37">
        <v>2.2057280000000001</v>
      </c>
      <c r="AQ37">
        <v>59.542610000000003</v>
      </c>
      <c r="AR37">
        <v>19.009554999999999</v>
      </c>
      <c r="AS37">
        <v>15.184456000000001</v>
      </c>
      <c r="AT37">
        <v>14.345907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2536.479276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656.97370799999999</v>
      </c>
      <c r="L38">
        <v>426.64359999999999</v>
      </c>
      <c r="M38">
        <v>88.007199999999997</v>
      </c>
      <c r="N38">
        <v>112.998375</v>
      </c>
      <c r="O38">
        <v>118.298537</v>
      </c>
      <c r="P38">
        <v>82.506749999999997</v>
      </c>
      <c r="Q38">
        <v>20.874742999999999</v>
      </c>
      <c r="R38">
        <v>40.550370000000001</v>
      </c>
      <c r="S38">
        <v>25.244769999999999</v>
      </c>
      <c r="T38">
        <v>0</v>
      </c>
      <c r="U38">
        <v>400.59538199999997</v>
      </c>
      <c r="V38">
        <v>0</v>
      </c>
      <c r="W38">
        <v>0</v>
      </c>
      <c r="X38">
        <v>141.11344700000001</v>
      </c>
      <c r="Y38">
        <v>0</v>
      </c>
      <c r="Z38">
        <v>12.538729999999999</v>
      </c>
      <c r="AA38">
        <v>6.8014260000000002</v>
      </c>
      <c r="AB38">
        <v>12.611212</v>
      </c>
      <c r="AC38">
        <v>18.515643000000001</v>
      </c>
      <c r="AD38">
        <v>17.479064000000001</v>
      </c>
      <c r="AE38">
        <v>13.500496</v>
      </c>
      <c r="AF38">
        <v>8.4888680000000001</v>
      </c>
      <c r="AG38">
        <v>41.683270999999998</v>
      </c>
      <c r="AH38">
        <v>67.127205000000004</v>
      </c>
      <c r="AI38">
        <v>0</v>
      </c>
      <c r="AJ38">
        <v>0</v>
      </c>
      <c r="AK38">
        <v>50.742082000000003</v>
      </c>
      <c r="AL38">
        <v>10.004123</v>
      </c>
      <c r="AM38">
        <v>0</v>
      </c>
      <c r="AN38">
        <v>0.47579399999999999</v>
      </c>
      <c r="AO38">
        <v>0</v>
      </c>
      <c r="AP38">
        <v>6.0044829999999996</v>
      </c>
      <c r="AQ38">
        <v>44.656958000000003</v>
      </c>
      <c r="AR38">
        <v>19.009554999999999</v>
      </c>
      <c r="AS38">
        <v>15.184456000000001</v>
      </c>
      <c r="AT38">
        <v>14.345907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2472.9761550000007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656.97370799999999</v>
      </c>
      <c r="L39">
        <v>426.64359999999999</v>
      </c>
      <c r="M39">
        <v>88.007199999999997</v>
      </c>
      <c r="N39">
        <v>112.998375</v>
      </c>
      <c r="O39">
        <v>118.298537</v>
      </c>
      <c r="P39">
        <v>82.506749999999997</v>
      </c>
      <c r="Q39">
        <v>20.874742999999999</v>
      </c>
      <c r="R39">
        <v>40.550370000000001</v>
      </c>
      <c r="S39">
        <v>25.244769999999999</v>
      </c>
      <c r="T39">
        <v>0</v>
      </c>
      <c r="U39">
        <v>400.59538199999997</v>
      </c>
      <c r="V39">
        <v>0</v>
      </c>
      <c r="W39">
        <v>0</v>
      </c>
      <c r="X39">
        <v>141.11344700000001</v>
      </c>
      <c r="Y39">
        <v>0</v>
      </c>
      <c r="Z39">
        <v>12.538729999999999</v>
      </c>
      <c r="AA39">
        <v>0</v>
      </c>
      <c r="AB39">
        <v>12.611212</v>
      </c>
      <c r="AC39">
        <v>18.515643000000001</v>
      </c>
      <c r="AD39">
        <v>8.7193129999999996</v>
      </c>
      <c r="AE39">
        <v>13.500496</v>
      </c>
      <c r="AF39">
        <v>8.4888680000000001</v>
      </c>
      <c r="AG39">
        <v>41.683270999999998</v>
      </c>
      <c r="AH39">
        <v>49.552740999999997</v>
      </c>
      <c r="AI39">
        <v>0</v>
      </c>
      <c r="AJ39">
        <v>0</v>
      </c>
      <c r="AK39">
        <v>50.742082000000003</v>
      </c>
      <c r="AL39">
        <v>10.004123</v>
      </c>
      <c r="AM39">
        <v>0</v>
      </c>
      <c r="AN39">
        <v>0.47579399999999999</v>
      </c>
      <c r="AO39">
        <v>0</v>
      </c>
      <c r="AP39">
        <v>2.2057280000000001</v>
      </c>
      <c r="AQ39">
        <v>29.771305000000002</v>
      </c>
      <c r="AR39">
        <v>19.009554999999999</v>
      </c>
      <c r="AS39">
        <v>15.184456000000001</v>
      </c>
      <c r="AT39">
        <v>14.345907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2421.1561060000004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656.97370799999999</v>
      </c>
      <c r="L40">
        <v>426.64359999999999</v>
      </c>
      <c r="M40">
        <v>88.007199999999997</v>
      </c>
      <c r="N40">
        <v>112.998375</v>
      </c>
      <c r="O40">
        <v>118.298537</v>
      </c>
      <c r="P40">
        <v>82.506749999999997</v>
      </c>
      <c r="Q40">
        <v>20.874742999999999</v>
      </c>
      <c r="R40">
        <v>40.550370000000001</v>
      </c>
      <c r="S40">
        <v>25.244769999999999</v>
      </c>
      <c r="T40">
        <v>0</v>
      </c>
      <c r="U40">
        <v>400.59538199999997</v>
      </c>
      <c r="V40">
        <v>0</v>
      </c>
      <c r="W40">
        <v>0</v>
      </c>
      <c r="X40">
        <v>141.11344700000001</v>
      </c>
      <c r="Y40">
        <v>0</v>
      </c>
      <c r="Z40">
        <v>10.522600000000001</v>
      </c>
      <c r="AA40">
        <v>0</v>
      </c>
      <c r="AB40">
        <v>12.611212</v>
      </c>
      <c r="AC40">
        <v>9.2578220000000009</v>
      </c>
      <c r="AD40">
        <v>8.5929459999999995</v>
      </c>
      <c r="AE40">
        <v>13.500496</v>
      </c>
      <c r="AF40">
        <v>8.4888680000000001</v>
      </c>
      <c r="AG40">
        <v>41.683270999999998</v>
      </c>
      <c r="AH40">
        <v>44.751469999999998</v>
      </c>
      <c r="AI40">
        <v>0</v>
      </c>
      <c r="AJ40">
        <v>0</v>
      </c>
      <c r="AK40">
        <v>50.742082000000003</v>
      </c>
      <c r="AL40">
        <v>10.004123</v>
      </c>
      <c r="AM40">
        <v>0</v>
      </c>
      <c r="AN40">
        <v>0.47579399999999999</v>
      </c>
      <c r="AO40">
        <v>0</v>
      </c>
      <c r="AP40">
        <v>2.2057280000000001</v>
      </c>
      <c r="AQ40">
        <v>14.885653</v>
      </c>
      <c r="AR40">
        <v>19.009554999999999</v>
      </c>
      <c r="AS40">
        <v>15.184456000000001</v>
      </c>
      <c r="AT40">
        <v>14.345907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2390.0688649999997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656.97370799999999</v>
      </c>
      <c r="L41">
        <v>426.64359999999999</v>
      </c>
      <c r="M41">
        <v>88.007199999999997</v>
      </c>
      <c r="N41">
        <v>112.998375</v>
      </c>
      <c r="O41">
        <v>118.298537</v>
      </c>
      <c r="P41">
        <v>82.506749999999997</v>
      </c>
      <c r="Q41">
        <v>20.874742999999999</v>
      </c>
      <c r="R41">
        <v>40.550370000000001</v>
      </c>
      <c r="S41">
        <v>25.244769999999999</v>
      </c>
      <c r="T41">
        <v>0</v>
      </c>
      <c r="U41">
        <v>400.59538199999997</v>
      </c>
      <c r="V41">
        <v>0</v>
      </c>
      <c r="W41">
        <v>0</v>
      </c>
      <c r="X41">
        <v>141.11344700000001</v>
      </c>
      <c r="Y41">
        <v>0</v>
      </c>
      <c r="Z41">
        <v>0</v>
      </c>
      <c r="AA41">
        <v>0</v>
      </c>
      <c r="AB41">
        <v>12.611212</v>
      </c>
      <c r="AC41">
        <v>9.2578220000000009</v>
      </c>
      <c r="AD41">
        <v>0</v>
      </c>
      <c r="AE41">
        <v>3.681953</v>
      </c>
      <c r="AF41">
        <v>8.4888680000000001</v>
      </c>
      <c r="AG41">
        <v>41.683270999999998</v>
      </c>
      <c r="AH41">
        <v>44.751469999999998</v>
      </c>
      <c r="AI41">
        <v>0</v>
      </c>
      <c r="AJ41">
        <v>0</v>
      </c>
      <c r="AK41">
        <v>50.742082000000003</v>
      </c>
      <c r="AL41">
        <v>10.004123</v>
      </c>
      <c r="AM41">
        <v>0</v>
      </c>
      <c r="AN41">
        <v>0.47579399999999999</v>
      </c>
      <c r="AO41">
        <v>0</v>
      </c>
      <c r="AP41">
        <v>2.2057280000000001</v>
      </c>
      <c r="AQ41">
        <v>2.8324929999999999</v>
      </c>
      <c r="AR41">
        <v>19.009554999999999</v>
      </c>
      <c r="AS41">
        <v>15.184456000000001</v>
      </c>
      <c r="AT41">
        <v>14.345907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2349.0816159999995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656.97370799999999</v>
      </c>
      <c r="L42">
        <v>426.64359999999999</v>
      </c>
      <c r="M42">
        <v>88.007199999999997</v>
      </c>
      <c r="N42">
        <v>112.998375</v>
      </c>
      <c r="O42">
        <v>118.298537</v>
      </c>
      <c r="P42">
        <v>82.506749999999997</v>
      </c>
      <c r="Q42">
        <v>20.874742999999999</v>
      </c>
      <c r="R42">
        <v>40.550370000000001</v>
      </c>
      <c r="S42">
        <v>25.244769999999999</v>
      </c>
      <c r="T42">
        <v>0</v>
      </c>
      <c r="U42">
        <v>400.59538199999997</v>
      </c>
      <c r="V42">
        <v>0</v>
      </c>
      <c r="W42">
        <v>0</v>
      </c>
      <c r="X42">
        <v>141.11344700000001</v>
      </c>
      <c r="Y42">
        <v>0</v>
      </c>
      <c r="Z42">
        <v>0</v>
      </c>
      <c r="AA42">
        <v>0</v>
      </c>
      <c r="AB42">
        <v>12.542354</v>
      </c>
      <c r="AC42">
        <v>0</v>
      </c>
      <c r="AD42">
        <v>0</v>
      </c>
      <c r="AE42">
        <v>3.681953</v>
      </c>
      <c r="AF42">
        <v>8.4888680000000001</v>
      </c>
      <c r="AG42">
        <v>41.683270999999998</v>
      </c>
      <c r="AH42">
        <v>44.751469999999998</v>
      </c>
      <c r="AI42">
        <v>0</v>
      </c>
      <c r="AJ42">
        <v>0</v>
      </c>
      <c r="AK42">
        <v>50.742082000000003</v>
      </c>
      <c r="AL42">
        <v>10.004123</v>
      </c>
      <c r="AM42">
        <v>0</v>
      </c>
      <c r="AN42">
        <v>0.47579399999999999</v>
      </c>
      <c r="AO42">
        <v>0</v>
      </c>
      <c r="AP42">
        <v>2.450809</v>
      </c>
      <c r="AQ42">
        <v>0</v>
      </c>
      <c r="AR42">
        <v>19.009554999999999</v>
      </c>
      <c r="AS42">
        <v>15.184456000000001</v>
      </c>
      <c r="AT42">
        <v>14.345907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2337.167524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656.97370799999999</v>
      </c>
      <c r="L43">
        <v>426.64359999999999</v>
      </c>
      <c r="M43">
        <v>88.007199999999997</v>
      </c>
      <c r="N43">
        <v>112.998375</v>
      </c>
      <c r="O43">
        <v>118.298537</v>
      </c>
      <c r="P43">
        <v>82.506749999999997</v>
      </c>
      <c r="Q43">
        <v>20.874742999999999</v>
      </c>
      <c r="R43">
        <v>40.550370000000001</v>
      </c>
      <c r="S43">
        <v>25.244769999999999</v>
      </c>
      <c r="T43">
        <v>0</v>
      </c>
      <c r="U43">
        <v>400.59538199999997</v>
      </c>
      <c r="V43">
        <v>0</v>
      </c>
      <c r="W43">
        <v>0</v>
      </c>
      <c r="X43">
        <v>141.11344700000001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3.681953</v>
      </c>
      <c r="AF43">
        <v>8.4888680000000001</v>
      </c>
      <c r="AG43">
        <v>41.683270999999998</v>
      </c>
      <c r="AH43">
        <v>27.177005999999999</v>
      </c>
      <c r="AI43">
        <v>0</v>
      </c>
      <c r="AJ43">
        <v>0</v>
      </c>
      <c r="AK43">
        <v>50.742082000000003</v>
      </c>
      <c r="AL43">
        <v>10.004123</v>
      </c>
      <c r="AM43">
        <v>0</v>
      </c>
      <c r="AN43">
        <v>0.47579399999999999</v>
      </c>
      <c r="AO43">
        <v>0</v>
      </c>
      <c r="AP43">
        <v>6.2495630000000002</v>
      </c>
      <c r="AQ43">
        <v>0</v>
      </c>
      <c r="AR43">
        <v>19.009554999999999</v>
      </c>
      <c r="AS43">
        <v>15.184456000000001</v>
      </c>
      <c r="AT43">
        <v>12.602276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2309.1058289999996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656.97370799999999</v>
      </c>
      <c r="L44">
        <v>426.64359999999999</v>
      </c>
      <c r="M44">
        <v>88.007199999999997</v>
      </c>
      <c r="N44">
        <v>112.998375</v>
      </c>
      <c r="O44">
        <v>118.298537</v>
      </c>
      <c r="P44">
        <v>82.506749999999997</v>
      </c>
      <c r="Q44">
        <v>20.874742999999999</v>
      </c>
      <c r="R44">
        <v>40.550370000000001</v>
      </c>
      <c r="S44">
        <v>25.244769999999999</v>
      </c>
      <c r="T44">
        <v>0</v>
      </c>
      <c r="U44">
        <v>400.59538199999997</v>
      </c>
      <c r="V44">
        <v>0</v>
      </c>
      <c r="W44">
        <v>0</v>
      </c>
      <c r="X44">
        <v>141.11344700000001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3.681953</v>
      </c>
      <c r="AF44">
        <v>8.4888680000000001</v>
      </c>
      <c r="AG44">
        <v>41.683270999999998</v>
      </c>
      <c r="AH44">
        <v>22.375734999999999</v>
      </c>
      <c r="AI44">
        <v>0</v>
      </c>
      <c r="AJ44">
        <v>0</v>
      </c>
      <c r="AK44">
        <v>50.742082000000003</v>
      </c>
      <c r="AL44">
        <v>10.004123</v>
      </c>
      <c r="AM44">
        <v>0</v>
      </c>
      <c r="AN44">
        <v>0.47579399999999999</v>
      </c>
      <c r="AO44">
        <v>0</v>
      </c>
      <c r="AP44">
        <v>2.450809</v>
      </c>
      <c r="AQ44">
        <v>0</v>
      </c>
      <c r="AR44">
        <v>19.009554999999999</v>
      </c>
      <c r="AS44">
        <v>15.184456000000001</v>
      </c>
      <c r="AT44">
        <v>14.345907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2302.2494349999997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656.97370799999999</v>
      </c>
      <c r="L45">
        <v>426.64359999999999</v>
      </c>
      <c r="M45">
        <v>88.007199999999997</v>
      </c>
      <c r="N45">
        <v>112.998375</v>
      </c>
      <c r="O45">
        <v>118.298537</v>
      </c>
      <c r="P45">
        <v>82.506749999999997</v>
      </c>
      <c r="Q45">
        <v>20.874742999999999</v>
      </c>
      <c r="R45">
        <v>40.550370000000001</v>
      </c>
      <c r="S45">
        <v>25.244769999999999</v>
      </c>
      <c r="T45">
        <v>0</v>
      </c>
      <c r="U45">
        <v>400.59538199999997</v>
      </c>
      <c r="V45">
        <v>0</v>
      </c>
      <c r="W45">
        <v>0</v>
      </c>
      <c r="X45">
        <v>141.11344700000001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3.681953</v>
      </c>
      <c r="AF45">
        <v>8.4888680000000001</v>
      </c>
      <c r="AG45">
        <v>41.683270999999998</v>
      </c>
      <c r="AH45">
        <v>0</v>
      </c>
      <c r="AI45">
        <v>0</v>
      </c>
      <c r="AJ45">
        <v>0</v>
      </c>
      <c r="AK45">
        <v>50.742082000000003</v>
      </c>
      <c r="AL45">
        <v>10.004123</v>
      </c>
      <c r="AM45">
        <v>0</v>
      </c>
      <c r="AN45">
        <v>0.47579399999999999</v>
      </c>
      <c r="AO45">
        <v>0</v>
      </c>
      <c r="AP45">
        <v>1.960647</v>
      </c>
      <c r="AQ45">
        <v>0</v>
      </c>
      <c r="AR45">
        <v>19.009554999999999</v>
      </c>
      <c r="AS45">
        <v>15.184456000000001</v>
      </c>
      <c r="AT45">
        <v>14.345907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2279.3835379999996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656.97370799999999</v>
      </c>
      <c r="L46">
        <v>426.64359999999999</v>
      </c>
      <c r="M46">
        <v>88.007199999999997</v>
      </c>
      <c r="N46">
        <v>112.998375</v>
      </c>
      <c r="O46">
        <v>118.298537</v>
      </c>
      <c r="P46">
        <v>82.506749999999997</v>
      </c>
      <c r="Q46">
        <v>20.874742999999999</v>
      </c>
      <c r="R46">
        <v>40.550370000000001</v>
      </c>
      <c r="S46">
        <v>25.244769999999999</v>
      </c>
      <c r="T46">
        <v>0</v>
      </c>
      <c r="U46">
        <v>400.59538199999997</v>
      </c>
      <c r="V46">
        <v>0</v>
      </c>
      <c r="W46">
        <v>0</v>
      </c>
      <c r="X46">
        <v>141.11344700000001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3.681953</v>
      </c>
      <c r="AF46">
        <v>8.4888680000000001</v>
      </c>
      <c r="AG46">
        <v>41.683270999999998</v>
      </c>
      <c r="AH46">
        <v>0</v>
      </c>
      <c r="AI46">
        <v>0</v>
      </c>
      <c r="AJ46">
        <v>0</v>
      </c>
      <c r="AK46">
        <v>50.742082000000003</v>
      </c>
      <c r="AL46">
        <v>10.004123</v>
      </c>
      <c r="AM46">
        <v>0</v>
      </c>
      <c r="AN46">
        <v>0.47579399999999999</v>
      </c>
      <c r="AO46">
        <v>0</v>
      </c>
      <c r="AP46">
        <v>1.960647</v>
      </c>
      <c r="AQ46">
        <v>0</v>
      </c>
      <c r="AR46">
        <v>19.009554999999999</v>
      </c>
      <c r="AS46">
        <v>15.184456000000001</v>
      </c>
      <c r="AT46">
        <v>14.345907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2279.3835379999996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553.90315899999996</v>
      </c>
      <c r="L47">
        <v>265.9348</v>
      </c>
      <c r="M47">
        <v>88.007199999999997</v>
      </c>
      <c r="N47">
        <v>112.998375</v>
      </c>
      <c r="O47">
        <v>118.298537</v>
      </c>
      <c r="P47">
        <v>85.735275000000001</v>
      </c>
      <c r="Q47">
        <v>20.874742999999999</v>
      </c>
      <c r="R47">
        <v>40.550370000000001</v>
      </c>
      <c r="S47">
        <v>25.244769999999999</v>
      </c>
      <c r="T47">
        <v>0</v>
      </c>
      <c r="U47">
        <v>400.59538199999997</v>
      </c>
      <c r="V47">
        <v>0</v>
      </c>
      <c r="W47">
        <v>0</v>
      </c>
      <c r="X47">
        <v>141.11344700000001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3.681953</v>
      </c>
      <c r="AF47">
        <v>6.1308490000000004</v>
      </c>
      <c r="AG47">
        <v>41.683270999999998</v>
      </c>
      <c r="AH47">
        <v>0</v>
      </c>
      <c r="AI47">
        <v>0</v>
      </c>
      <c r="AJ47">
        <v>0</v>
      </c>
      <c r="AK47">
        <v>50.742082000000003</v>
      </c>
      <c r="AL47">
        <v>10.004123</v>
      </c>
      <c r="AM47">
        <v>0</v>
      </c>
      <c r="AN47">
        <v>0.47579399999999999</v>
      </c>
      <c r="AO47">
        <v>0</v>
      </c>
      <c r="AP47">
        <v>1.960647</v>
      </c>
      <c r="AQ47">
        <v>0</v>
      </c>
      <c r="AR47">
        <v>20.065642</v>
      </c>
      <c r="AS47">
        <v>15.184456000000001</v>
      </c>
      <c r="AT47">
        <v>13.775957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2016.960832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600.77655900000002</v>
      </c>
      <c r="L48">
        <v>246.80279999999999</v>
      </c>
      <c r="M48">
        <v>88.007199999999997</v>
      </c>
      <c r="N48">
        <v>112.998375</v>
      </c>
      <c r="O48">
        <v>118.298537</v>
      </c>
      <c r="P48">
        <v>85.735275000000001</v>
      </c>
      <c r="Q48">
        <v>20.874742999999999</v>
      </c>
      <c r="R48">
        <v>40.550370000000001</v>
      </c>
      <c r="S48">
        <v>25.244769999999999</v>
      </c>
      <c r="T48">
        <v>0</v>
      </c>
      <c r="U48">
        <v>400.59538199999997</v>
      </c>
      <c r="V48">
        <v>0</v>
      </c>
      <c r="W48">
        <v>0</v>
      </c>
      <c r="X48">
        <v>141.11344700000001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3.681953</v>
      </c>
      <c r="AF48">
        <v>6.1308490000000004</v>
      </c>
      <c r="AG48">
        <v>41.683270999999998</v>
      </c>
      <c r="AH48">
        <v>0</v>
      </c>
      <c r="AI48">
        <v>0</v>
      </c>
      <c r="AJ48">
        <v>0</v>
      </c>
      <c r="AK48">
        <v>50.742082000000003</v>
      </c>
      <c r="AL48">
        <v>10.004123</v>
      </c>
      <c r="AM48">
        <v>0</v>
      </c>
      <c r="AN48">
        <v>0.47579399999999999</v>
      </c>
      <c r="AO48">
        <v>0</v>
      </c>
      <c r="AP48">
        <v>1.960647</v>
      </c>
      <c r="AQ48">
        <v>0</v>
      </c>
      <c r="AR48">
        <v>20.065642</v>
      </c>
      <c r="AS48">
        <v>15.184456000000001</v>
      </c>
      <c r="AT48">
        <v>12.910283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2043.8365579999997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621.82175900000004</v>
      </c>
      <c r="L49">
        <v>246.80279999999999</v>
      </c>
      <c r="M49">
        <v>88.007199999999997</v>
      </c>
      <c r="N49">
        <v>112.998375</v>
      </c>
      <c r="O49">
        <v>118.298537</v>
      </c>
      <c r="P49">
        <v>85.735275000000001</v>
      </c>
      <c r="Q49">
        <v>14.465522999999999</v>
      </c>
      <c r="R49">
        <v>28.109500000000001</v>
      </c>
      <c r="S49">
        <v>17.499658</v>
      </c>
      <c r="T49">
        <v>0</v>
      </c>
      <c r="U49">
        <v>400.59538199999997</v>
      </c>
      <c r="V49">
        <v>0</v>
      </c>
      <c r="W49">
        <v>0</v>
      </c>
      <c r="X49">
        <v>141.11344700000001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3.681953</v>
      </c>
      <c r="AF49">
        <v>6.1308490000000004</v>
      </c>
      <c r="AG49">
        <v>41.683270999999998</v>
      </c>
      <c r="AH49">
        <v>0</v>
      </c>
      <c r="AI49">
        <v>0</v>
      </c>
      <c r="AJ49">
        <v>0</v>
      </c>
      <c r="AK49">
        <v>50.742082000000003</v>
      </c>
      <c r="AL49">
        <v>10.004123</v>
      </c>
      <c r="AM49">
        <v>0</v>
      </c>
      <c r="AN49">
        <v>0.47579399999999999</v>
      </c>
      <c r="AO49">
        <v>0</v>
      </c>
      <c r="AP49">
        <v>1.960647</v>
      </c>
      <c r="AQ49">
        <v>0</v>
      </c>
      <c r="AR49">
        <v>20.065642</v>
      </c>
      <c r="AS49">
        <v>15.184456000000001</v>
      </c>
      <c r="AT49">
        <v>14.345907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2039.7221799999998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604.60295900000006</v>
      </c>
      <c r="L50">
        <v>246.80279999999999</v>
      </c>
      <c r="M50">
        <v>88.007199999999997</v>
      </c>
      <c r="N50">
        <v>112.998375</v>
      </c>
      <c r="O50">
        <v>118.298537</v>
      </c>
      <c r="P50">
        <v>85.735275000000001</v>
      </c>
      <c r="Q50">
        <v>14.465522999999999</v>
      </c>
      <c r="R50">
        <v>28.109500000000001</v>
      </c>
      <c r="S50">
        <v>17.499658</v>
      </c>
      <c r="T50">
        <v>0</v>
      </c>
      <c r="U50">
        <v>400.59538199999997</v>
      </c>
      <c r="V50">
        <v>0</v>
      </c>
      <c r="W50">
        <v>0</v>
      </c>
      <c r="X50">
        <v>141.11344700000001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3.681953</v>
      </c>
      <c r="AF50">
        <v>6.1308490000000004</v>
      </c>
      <c r="AG50">
        <v>41.683270999999998</v>
      </c>
      <c r="AH50">
        <v>0</v>
      </c>
      <c r="AI50">
        <v>0</v>
      </c>
      <c r="AJ50">
        <v>0</v>
      </c>
      <c r="AK50">
        <v>50.742082000000003</v>
      </c>
      <c r="AL50">
        <v>10.004123</v>
      </c>
      <c r="AM50">
        <v>0</v>
      </c>
      <c r="AN50">
        <v>0.47579399999999999</v>
      </c>
      <c r="AO50">
        <v>0</v>
      </c>
      <c r="AP50">
        <v>1.960647</v>
      </c>
      <c r="AQ50">
        <v>0</v>
      </c>
      <c r="AR50">
        <v>20.065642</v>
      </c>
      <c r="AS50">
        <v>15.184456000000001</v>
      </c>
      <c r="AT50">
        <v>11.612028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2019.7695009999998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600.77655900000002</v>
      </c>
      <c r="L51">
        <v>209.12232599999999</v>
      </c>
      <c r="M51">
        <v>88.007199999999997</v>
      </c>
      <c r="N51">
        <v>112.998375</v>
      </c>
      <c r="O51">
        <v>118.298537</v>
      </c>
      <c r="P51">
        <v>85.735275000000001</v>
      </c>
      <c r="Q51">
        <v>14.465522999999999</v>
      </c>
      <c r="R51">
        <v>28.109500000000001</v>
      </c>
      <c r="S51">
        <v>17.499658</v>
      </c>
      <c r="T51">
        <v>0</v>
      </c>
      <c r="U51">
        <v>400.59538199999997</v>
      </c>
      <c r="V51">
        <v>0</v>
      </c>
      <c r="W51">
        <v>0</v>
      </c>
      <c r="X51">
        <v>141.11344700000001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3.681953</v>
      </c>
      <c r="AF51">
        <v>6.1308490000000004</v>
      </c>
      <c r="AG51">
        <v>41.683270999999998</v>
      </c>
      <c r="AH51">
        <v>0</v>
      </c>
      <c r="AI51">
        <v>0</v>
      </c>
      <c r="AJ51">
        <v>0</v>
      </c>
      <c r="AK51">
        <v>50.742082000000003</v>
      </c>
      <c r="AL51">
        <v>10.004123</v>
      </c>
      <c r="AM51">
        <v>0</v>
      </c>
      <c r="AN51">
        <v>0.47579399999999999</v>
      </c>
      <c r="AO51">
        <v>0</v>
      </c>
      <c r="AP51">
        <v>4.4114570000000004</v>
      </c>
      <c r="AQ51">
        <v>0</v>
      </c>
      <c r="AR51">
        <v>20.065642</v>
      </c>
      <c r="AS51">
        <v>15.184456000000001</v>
      </c>
      <c r="AT51">
        <v>14.345907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1983.4473159999998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607.472759</v>
      </c>
      <c r="L52">
        <v>209.12232599999999</v>
      </c>
      <c r="M52">
        <v>88.007199999999997</v>
      </c>
      <c r="N52">
        <v>112.998375</v>
      </c>
      <c r="O52">
        <v>118.298537</v>
      </c>
      <c r="P52">
        <v>85.735275000000001</v>
      </c>
      <c r="Q52">
        <v>10.916537</v>
      </c>
      <c r="R52">
        <v>22.956199999999999</v>
      </c>
      <c r="S52">
        <v>14.234686</v>
      </c>
      <c r="T52">
        <v>0</v>
      </c>
      <c r="U52">
        <v>400.59538199999997</v>
      </c>
      <c r="V52">
        <v>0</v>
      </c>
      <c r="W52">
        <v>0</v>
      </c>
      <c r="X52">
        <v>141.11344700000001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3.681953</v>
      </c>
      <c r="AF52">
        <v>6.1308490000000004</v>
      </c>
      <c r="AG52">
        <v>41.683270999999998</v>
      </c>
      <c r="AH52">
        <v>0</v>
      </c>
      <c r="AI52">
        <v>0</v>
      </c>
      <c r="AJ52">
        <v>0</v>
      </c>
      <c r="AK52">
        <v>50.742082000000003</v>
      </c>
      <c r="AL52">
        <v>10.004123</v>
      </c>
      <c r="AM52">
        <v>0</v>
      </c>
      <c r="AN52">
        <v>0.47579399999999999</v>
      </c>
      <c r="AO52">
        <v>0</v>
      </c>
      <c r="AP52">
        <v>1.960647</v>
      </c>
      <c r="AQ52">
        <v>0</v>
      </c>
      <c r="AR52">
        <v>20.065642</v>
      </c>
      <c r="AS52">
        <v>15.184456000000001</v>
      </c>
      <c r="AT52">
        <v>14.345907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1975.7254479999999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641.91035899999997</v>
      </c>
      <c r="L53">
        <v>209.12232599999999</v>
      </c>
      <c r="M53">
        <v>88.007199999999997</v>
      </c>
      <c r="N53">
        <v>112.998375</v>
      </c>
      <c r="O53">
        <v>118.298537</v>
      </c>
      <c r="P53">
        <v>85.735275000000001</v>
      </c>
      <c r="Q53">
        <v>17.325756999999999</v>
      </c>
      <c r="R53">
        <v>22.956199999999999</v>
      </c>
      <c r="S53">
        <v>21.979797999999999</v>
      </c>
      <c r="T53">
        <v>0</v>
      </c>
      <c r="U53">
        <v>400.59538199999997</v>
      </c>
      <c r="V53">
        <v>0</v>
      </c>
      <c r="W53">
        <v>0</v>
      </c>
      <c r="X53">
        <v>141.11344700000001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3.681953</v>
      </c>
      <c r="AF53">
        <v>6.1308490000000004</v>
      </c>
      <c r="AG53">
        <v>41.683270999999998</v>
      </c>
      <c r="AH53">
        <v>0</v>
      </c>
      <c r="AI53">
        <v>0</v>
      </c>
      <c r="AJ53">
        <v>0</v>
      </c>
      <c r="AK53">
        <v>50.742082000000003</v>
      </c>
      <c r="AL53">
        <v>10.004123</v>
      </c>
      <c r="AM53">
        <v>0</v>
      </c>
      <c r="AN53">
        <v>0.47579399999999999</v>
      </c>
      <c r="AO53">
        <v>0</v>
      </c>
      <c r="AP53">
        <v>1.960647</v>
      </c>
      <c r="AQ53">
        <v>0</v>
      </c>
      <c r="AR53">
        <v>20.065642</v>
      </c>
      <c r="AS53">
        <v>15.184456000000001</v>
      </c>
      <c r="AT53">
        <v>14.345907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2024.3173799999997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611.69031299999995</v>
      </c>
      <c r="L54">
        <v>228.25432599999999</v>
      </c>
      <c r="M54">
        <v>88.007199999999997</v>
      </c>
      <c r="N54">
        <v>112.998375</v>
      </c>
      <c r="O54">
        <v>118.298537</v>
      </c>
      <c r="P54">
        <v>85.735275000000001</v>
      </c>
      <c r="Q54">
        <v>17.325756999999999</v>
      </c>
      <c r="R54">
        <v>35.397069999999999</v>
      </c>
      <c r="S54">
        <v>21.979797999999999</v>
      </c>
      <c r="T54">
        <v>0</v>
      </c>
      <c r="U54">
        <v>400.59538199999997</v>
      </c>
      <c r="V54">
        <v>0</v>
      </c>
      <c r="W54">
        <v>0</v>
      </c>
      <c r="X54">
        <v>141.11344700000001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3.681953</v>
      </c>
      <c r="AF54">
        <v>6.1308490000000004</v>
      </c>
      <c r="AG54">
        <v>41.683270999999998</v>
      </c>
      <c r="AH54">
        <v>0</v>
      </c>
      <c r="AI54">
        <v>0</v>
      </c>
      <c r="AJ54">
        <v>0</v>
      </c>
      <c r="AK54">
        <v>50.742082000000003</v>
      </c>
      <c r="AL54">
        <v>10.004123</v>
      </c>
      <c r="AM54">
        <v>0</v>
      </c>
      <c r="AN54">
        <v>0.47579399999999999</v>
      </c>
      <c r="AO54">
        <v>0</v>
      </c>
      <c r="AP54">
        <v>1.960647</v>
      </c>
      <c r="AQ54">
        <v>0</v>
      </c>
      <c r="AR54">
        <v>20.065642</v>
      </c>
      <c r="AS54">
        <v>15.184456000000001</v>
      </c>
      <c r="AT54">
        <v>14.345907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2025.6702039999998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503.67859800000002</v>
      </c>
      <c r="L55">
        <v>208.768384</v>
      </c>
      <c r="M55">
        <v>88.007199999999997</v>
      </c>
      <c r="N55">
        <v>112.998375</v>
      </c>
      <c r="O55">
        <v>118.298537</v>
      </c>
      <c r="P55">
        <v>69.000992999999994</v>
      </c>
      <c r="Q55">
        <v>10.840009</v>
      </c>
      <c r="R55">
        <v>22.736181999999999</v>
      </c>
      <c r="S55">
        <v>14.100762</v>
      </c>
      <c r="T55">
        <v>0</v>
      </c>
      <c r="U55">
        <v>400.59538199999997</v>
      </c>
      <c r="V55">
        <v>0</v>
      </c>
      <c r="W55">
        <v>0</v>
      </c>
      <c r="X55">
        <v>118.01470500000001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3.681953</v>
      </c>
      <c r="AF55">
        <v>6.1308490000000004</v>
      </c>
      <c r="AG55">
        <v>41.683270999999998</v>
      </c>
      <c r="AH55">
        <v>0</v>
      </c>
      <c r="AI55">
        <v>0</v>
      </c>
      <c r="AJ55">
        <v>0</v>
      </c>
      <c r="AK55">
        <v>50.742082000000003</v>
      </c>
      <c r="AL55">
        <v>10.004123</v>
      </c>
      <c r="AM55">
        <v>0</v>
      </c>
      <c r="AN55">
        <v>0.54899299999999995</v>
      </c>
      <c r="AO55">
        <v>0</v>
      </c>
      <c r="AP55">
        <v>1.960647</v>
      </c>
      <c r="AQ55">
        <v>0</v>
      </c>
      <c r="AR55">
        <v>20.065642</v>
      </c>
      <c r="AS55">
        <v>15.184456000000001</v>
      </c>
      <c r="AT55">
        <v>14.345907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1831.38705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519.94079799999997</v>
      </c>
      <c r="L56">
        <v>208.768384</v>
      </c>
      <c r="M56">
        <v>88.007199999999997</v>
      </c>
      <c r="N56">
        <v>112.998375</v>
      </c>
      <c r="O56">
        <v>118.298537</v>
      </c>
      <c r="P56">
        <v>69.000992999999994</v>
      </c>
      <c r="Q56">
        <v>10.840009</v>
      </c>
      <c r="R56">
        <v>22.736181999999999</v>
      </c>
      <c r="S56">
        <v>14.100762</v>
      </c>
      <c r="T56">
        <v>0</v>
      </c>
      <c r="U56">
        <v>400.59538199999997</v>
      </c>
      <c r="V56">
        <v>0</v>
      </c>
      <c r="W56">
        <v>0</v>
      </c>
      <c r="X56">
        <v>116.95477700000001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3.681953</v>
      </c>
      <c r="AF56">
        <v>6.1308490000000004</v>
      </c>
      <c r="AG56">
        <v>41.683270999999998</v>
      </c>
      <c r="AH56">
        <v>0</v>
      </c>
      <c r="AI56">
        <v>0</v>
      </c>
      <c r="AJ56">
        <v>0</v>
      </c>
      <c r="AK56">
        <v>50.742082000000003</v>
      </c>
      <c r="AL56">
        <v>10.004123</v>
      </c>
      <c r="AM56">
        <v>0</v>
      </c>
      <c r="AN56">
        <v>0.54899299999999995</v>
      </c>
      <c r="AO56">
        <v>0</v>
      </c>
      <c r="AP56">
        <v>1.960647</v>
      </c>
      <c r="AQ56">
        <v>0</v>
      </c>
      <c r="AR56">
        <v>20.065642</v>
      </c>
      <c r="AS56">
        <v>15.184456000000001</v>
      </c>
      <c r="AT56">
        <v>14.345907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1846.589322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536.20299799999998</v>
      </c>
      <c r="L57">
        <v>208.768384</v>
      </c>
      <c r="M57">
        <v>88.007199999999997</v>
      </c>
      <c r="N57">
        <v>112.998375</v>
      </c>
      <c r="O57">
        <v>118.298537</v>
      </c>
      <c r="P57">
        <v>69.000992999999994</v>
      </c>
      <c r="Q57">
        <v>10.840009</v>
      </c>
      <c r="R57">
        <v>22.736181999999999</v>
      </c>
      <c r="S57">
        <v>14.100762</v>
      </c>
      <c r="T57">
        <v>0</v>
      </c>
      <c r="U57">
        <v>400.59538199999997</v>
      </c>
      <c r="V57">
        <v>0</v>
      </c>
      <c r="W57">
        <v>0</v>
      </c>
      <c r="X57">
        <v>116.95477700000001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3.681953</v>
      </c>
      <c r="AF57">
        <v>6.1308490000000004</v>
      </c>
      <c r="AG57">
        <v>41.683270999999998</v>
      </c>
      <c r="AH57">
        <v>0</v>
      </c>
      <c r="AI57">
        <v>0</v>
      </c>
      <c r="AJ57">
        <v>0</v>
      </c>
      <c r="AK57">
        <v>50.742082000000003</v>
      </c>
      <c r="AL57">
        <v>10.004123</v>
      </c>
      <c r="AM57">
        <v>0</v>
      </c>
      <c r="AN57">
        <v>0.53069299999999997</v>
      </c>
      <c r="AO57">
        <v>0</v>
      </c>
      <c r="AP57">
        <v>1.960647</v>
      </c>
      <c r="AQ57">
        <v>0</v>
      </c>
      <c r="AR57">
        <v>20.065642</v>
      </c>
      <c r="AS57">
        <v>15.184456000000001</v>
      </c>
      <c r="AT57">
        <v>12.801780000000001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1861.2890950000001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517.07099800000003</v>
      </c>
      <c r="L58">
        <v>208.768384</v>
      </c>
      <c r="M58">
        <v>88.007199999999997</v>
      </c>
      <c r="N58">
        <v>112.998375</v>
      </c>
      <c r="O58">
        <v>118.298537</v>
      </c>
      <c r="P58">
        <v>69.000992999999994</v>
      </c>
      <c r="Q58">
        <v>10.840009</v>
      </c>
      <c r="R58">
        <v>22.736181999999999</v>
      </c>
      <c r="S58">
        <v>14.100762</v>
      </c>
      <c r="T58">
        <v>0</v>
      </c>
      <c r="U58">
        <v>400.59538199999997</v>
      </c>
      <c r="V58">
        <v>0</v>
      </c>
      <c r="W58">
        <v>0</v>
      </c>
      <c r="X58">
        <v>116.95477700000001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3.681953</v>
      </c>
      <c r="AF58">
        <v>6.1308490000000004</v>
      </c>
      <c r="AG58">
        <v>41.683270999999998</v>
      </c>
      <c r="AH58">
        <v>0</v>
      </c>
      <c r="AI58">
        <v>0</v>
      </c>
      <c r="AJ58">
        <v>0</v>
      </c>
      <c r="AK58">
        <v>50.742082000000003</v>
      </c>
      <c r="AL58">
        <v>10.004123</v>
      </c>
      <c r="AM58">
        <v>0</v>
      </c>
      <c r="AN58">
        <v>0.53069299999999997</v>
      </c>
      <c r="AO58">
        <v>0</v>
      </c>
      <c r="AP58">
        <v>1.960647</v>
      </c>
      <c r="AQ58">
        <v>0</v>
      </c>
      <c r="AR58">
        <v>20.065642</v>
      </c>
      <c r="AS58">
        <v>15.184456000000001</v>
      </c>
      <c r="AT58">
        <v>14.345907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1843.7012219999999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568.09403299999997</v>
      </c>
      <c r="L59">
        <v>208.768384</v>
      </c>
      <c r="M59">
        <v>88.007199999999997</v>
      </c>
      <c r="N59">
        <v>112.998375</v>
      </c>
      <c r="O59">
        <v>118.298537</v>
      </c>
      <c r="P59">
        <v>69.000992999999994</v>
      </c>
      <c r="Q59">
        <v>10.840009</v>
      </c>
      <c r="R59">
        <v>22.736181999999999</v>
      </c>
      <c r="S59">
        <v>14.100762</v>
      </c>
      <c r="T59">
        <v>0</v>
      </c>
      <c r="U59">
        <v>400.59538199999997</v>
      </c>
      <c r="V59">
        <v>0</v>
      </c>
      <c r="W59">
        <v>0</v>
      </c>
      <c r="X59">
        <v>116.95477700000001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3.681953</v>
      </c>
      <c r="AF59">
        <v>6.1308490000000004</v>
      </c>
      <c r="AG59">
        <v>41.683270999999998</v>
      </c>
      <c r="AH59">
        <v>0</v>
      </c>
      <c r="AI59">
        <v>0</v>
      </c>
      <c r="AJ59">
        <v>0</v>
      </c>
      <c r="AK59">
        <v>50.742082000000003</v>
      </c>
      <c r="AL59">
        <v>10.004123</v>
      </c>
      <c r="AM59">
        <v>0</v>
      </c>
      <c r="AN59">
        <v>0.53069299999999997</v>
      </c>
      <c r="AO59">
        <v>0</v>
      </c>
      <c r="AP59">
        <v>1.960647</v>
      </c>
      <c r="AQ59">
        <v>0</v>
      </c>
      <c r="AR59">
        <v>20.065642</v>
      </c>
      <c r="AS59">
        <v>15.184456000000001</v>
      </c>
      <c r="AT59">
        <v>13.380431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1893.7587809999998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544.81239800000003</v>
      </c>
      <c r="L60">
        <v>208.768384</v>
      </c>
      <c r="M60">
        <v>88.007199999999997</v>
      </c>
      <c r="N60">
        <v>112.998375</v>
      </c>
      <c r="O60">
        <v>118.298537</v>
      </c>
      <c r="P60">
        <v>69.000992999999994</v>
      </c>
      <c r="Q60">
        <v>10.840009</v>
      </c>
      <c r="R60">
        <v>22.736181999999999</v>
      </c>
      <c r="S60">
        <v>14.100762</v>
      </c>
      <c r="T60">
        <v>0</v>
      </c>
      <c r="U60">
        <v>400.59538199999997</v>
      </c>
      <c r="V60">
        <v>0</v>
      </c>
      <c r="W60">
        <v>0</v>
      </c>
      <c r="X60">
        <v>116.95477700000001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3.681953</v>
      </c>
      <c r="AF60">
        <v>6.1308490000000004</v>
      </c>
      <c r="AG60">
        <v>41.683270999999998</v>
      </c>
      <c r="AH60">
        <v>0</v>
      </c>
      <c r="AI60">
        <v>0</v>
      </c>
      <c r="AJ60">
        <v>0</v>
      </c>
      <c r="AK60">
        <v>50.742082000000003</v>
      </c>
      <c r="AL60">
        <v>2.2231380000000001</v>
      </c>
      <c r="AM60">
        <v>0</v>
      </c>
      <c r="AN60">
        <v>0.53069299999999997</v>
      </c>
      <c r="AO60">
        <v>0</v>
      </c>
      <c r="AP60">
        <v>1.960647</v>
      </c>
      <c r="AQ60">
        <v>0</v>
      </c>
      <c r="AR60">
        <v>20.065642</v>
      </c>
      <c r="AS60">
        <v>15.184456000000001</v>
      </c>
      <c r="AT60">
        <v>14.345907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1863.6616369999999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519.94079799999997</v>
      </c>
      <c r="L61">
        <v>208.768384</v>
      </c>
      <c r="M61">
        <v>88.007199999999997</v>
      </c>
      <c r="N61">
        <v>112.998375</v>
      </c>
      <c r="O61">
        <v>118.298537</v>
      </c>
      <c r="P61">
        <v>69.000992999999994</v>
      </c>
      <c r="Q61">
        <v>10.840009</v>
      </c>
      <c r="R61">
        <v>22.736181999999999</v>
      </c>
      <c r="S61">
        <v>14.100762</v>
      </c>
      <c r="T61">
        <v>0</v>
      </c>
      <c r="U61">
        <v>400.59538199999997</v>
      </c>
      <c r="V61">
        <v>0</v>
      </c>
      <c r="W61">
        <v>0</v>
      </c>
      <c r="X61">
        <v>116.95477700000001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3.681953</v>
      </c>
      <c r="AF61">
        <v>6.1308490000000004</v>
      </c>
      <c r="AG61">
        <v>41.683270999999998</v>
      </c>
      <c r="AH61">
        <v>0</v>
      </c>
      <c r="AI61">
        <v>0</v>
      </c>
      <c r="AJ61">
        <v>0</v>
      </c>
      <c r="AK61">
        <v>50.742082000000003</v>
      </c>
      <c r="AL61">
        <v>2.2231380000000001</v>
      </c>
      <c r="AM61">
        <v>0</v>
      </c>
      <c r="AN61">
        <v>0.53069299999999997</v>
      </c>
      <c r="AO61">
        <v>0</v>
      </c>
      <c r="AP61">
        <v>1.960647</v>
      </c>
      <c r="AQ61">
        <v>0</v>
      </c>
      <c r="AR61">
        <v>20.065642</v>
      </c>
      <c r="AS61">
        <v>15.184456000000001</v>
      </c>
      <c r="AT61">
        <v>14.345907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1838.790037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549.59539800000005</v>
      </c>
      <c r="L62">
        <v>208.768384</v>
      </c>
      <c r="M62">
        <v>88.007199999999997</v>
      </c>
      <c r="N62">
        <v>112.998375</v>
      </c>
      <c r="O62">
        <v>118.298537</v>
      </c>
      <c r="P62">
        <v>69.000992999999994</v>
      </c>
      <c r="Q62">
        <v>10.840009</v>
      </c>
      <c r="R62">
        <v>22.736181999999999</v>
      </c>
      <c r="S62">
        <v>14.100762</v>
      </c>
      <c r="T62">
        <v>0</v>
      </c>
      <c r="U62">
        <v>400.59538199999997</v>
      </c>
      <c r="V62">
        <v>0</v>
      </c>
      <c r="W62">
        <v>0</v>
      </c>
      <c r="X62">
        <v>116.95477700000001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3.681953</v>
      </c>
      <c r="AF62">
        <v>6.1308490000000004</v>
      </c>
      <c r="AG62">
        <v>41.683270999999998</v>
      </c>
      <c r="AH62">
        <v>0</v>
      </c>
      <c r="AI62">
        <v>0</v>
      </c>
      <c r="AJ62">
        <v>0</v>
      </c>
      <c r="AK62">
        <v>50.742082000000003</v>
      </c>
      <c r="AL62">
        <v>2.2231380000000001</v>
      </c>
      <c r="AM62">
        <v>0</v>
      </c>
      <c r="AN62">
        <v>0.53069299999999997</v>
      </c>
      <c r="AO62">
        <v>0</v>
      </c>
      <c r="AP62">
        <v>1.960647</v>
      </c>
      <c r="AQ62">
        <v>0</v>
      </c>
      <c r="AR62">
        <v>20.065642</v>
      </c>
      <c r="AS62">
        <v>15.184456000000001</v>
      </c>
      <c r="AT62">
        <v>14.345907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1868.4446369999998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522.50448600000004</v>
      </c>
      <c r="L63">
        <v>208.768384</v>
      </c>
      <c r="M63">
        <v>88.007199999999997</v>
      </c>
      <c r="N63">
        <v>112.998375</v>
      </c>
      <c r="O63">
        <v>118.298537</v>
      </c>
      <c r="P63">
        <v>68.251688000000001</v>
      </c>
      <c r="Q63">
        <v>10.763481000000001</v>
      </c>
      <c r="R63">
        <v>22.525729999999999</v>
      </c>
      <c r="S63">
        <v>13.966837999999999</v>
      </c>
      <c r="T63">
        <v>0</v>
      </c>
      <c r="U63">
        <v>400.59538199999997</v>
      </c>
      <c r="V63">
        <v>0</v>
      </c>
      <c r="W63">
        <v>0</v>
      </c>
      <c r="X63">
        <v>116.95477700000001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3.681953</v>
      </c>
      <c r="AF63">
        <v>6.1308490000000004</v>
      </c>
      <c r="AG63">
        <v>41.683270999999998</v>
      </c>
      <c r="AH63">
        <v>0</v>
      </c>
      <c r="AI63">
        <v>0</v>
      </c>
      <c r="AJ63">
        <v>0</v>
      </c>
      <c r="AK63">
        <v>50.742082000000003</v>
      </c>
      <c r="AL63">
        <v>2.2231380000000001</v>
      </c>
      <c r="AM63">
        <v>0</v>
      </c>
      <c r="AN63">
        <v>0.53069299999999997</v>
      </c>
      <c r="AO63">
        <v>0</v>
      </c>
      <c r="AP63">
        <v>1.960647</v>
      </c>
      <c r="AQ63">
        <v>0</v>
      </c>
      <c r="AR63">
        <v>20.065642</v>
      </c>
      <c r="AS63">
        <v>15.184456000000001</v>
      </c>
      <c r="AT63">
        <v>14.345907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1840.1835160000001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529.20068600000002</v>
      </c>
      <c r="L64">
        <v>208.768384</v>
      </c>
      <c r="M64">
        <v>88.007199999999997</v>
      </c>
      <c r="N64">
        <v>112.998375</v>
      </c>
      <c r="O64">
        <v>118.298537</v>
      </c>
      <c r="P64">
        <v>68.251688000000001</v>
      </c>
      <c r="Q64">
        <v>10.763481000000001</v>
      </c>
      <c r="R64">
        <v>22.525729999999999</v>
      </c>
      <c r="S64">
        <v>13.966837999999999</v>
      </c>
      <c r="T64">
        <v>0</v>
      </c>
      <c r="U64">
        <v>400.59538199999997</v>
      </c>
      <c r="V64">
        <v>0</v>
      </c>
      <c r="W64">
        <v>0</v>
      </c>
      <c r="X64">
        <v>116.95477700000001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3.681953</v>
      </c>
      <c r="AF64">
        <v>6.1308490000000004</v>
      </c>
      <c r="AG64">
        <v>41.683270999999998</v>
      </c>
      <c r="AH64">
        <v>0</v>
      </c>
      <c r="AI64">
        <v>0</v>
      </c>
      <c r="AJ64">
        <v>0</v>
      </c>
      <c r="AK64">
        <v>50.742082000000003</v>
      </c>
      <c r="AL64">
        <v>2.2231380000000001</v>
      </c>
      <c r="AM64">
        <v>0</v>
      </c>
      <c r="AN64">
        <v>0.53069299999999997</v>
      </c>
      <c r="AO64">
        <v>0</v>
      </c>
      <c r="AP64">
        <v>1.960647</v>
      </c>
      <c r="AQ64">
        <v>0</v>
      </c>
      <c r="AR64">
        <v>20.065642</v>
      </c>
      <c r="AS64">
        <v>15.184456000000001</v>
      </c>
      <c r="AT64">
        <v>14.263097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1846.796906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560.76848600000005</v>
      </c>
      <c r="L65">
        <v>208.768384</v>
      </c>
      <c r="M65">
        <v>88.007199999999997</v>
      </c>
      <c r="N65">
        <v>112.998375</v>
      </c>
      <c r="O65">
        <v>118.298537</v>
      </c>
      <c r="P65">
        <v>68.251688000000001</v>
      </c>
      <c r="Q65">
        <v>10.763481000000001</v>
      </c>
      <c r="R65">
        <v>22.525729999999999</v>
      </c>
      <c r="S65">
        <v>13.966837999999999</v>
      </c>
      <c r="T65">
        <v>0</v>
      </c>
      <c r="U65">
        <v>400.59538199999997</v>
      </c>
      <c r="V65">
        <v>0</v>
      </c>
      <c r="W65">
        <v>0</v>
      </c>
      <c r="X65">
        <v>116.95477700000001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3.681953</v>
      </c>
      <c r="AF65">
        <v>6.1308490000000004</v>
      </c>
      <c r="AG65">
        <v>41.683270999999998</v>
      </c>
      <c r="AH65">
        <v>0</v>
      </c>
      <c r="AI65">
        <v>0</v>
      </c>
      <c r="AJ65">
        <v>0</v>
      </c>
      <c r="AK65">
        <v>50.742082000000003</v>
      </c>
      <c r="AL65">
        <v>2.2231380000000001</v>
      </c>
      <c r="AM65">
        <v>0</v>
      </c>
      <c r="AN65">
        <v>0.53069299999999997</v>
      </c>
      <c r="AO65">
        <v>0</v>
      </c>
      <c r="AP65">
        <v>1.960647</v>
      </c>
      <c r="AQ65">
        <v>0</v>
      </c>
      <c r="AR65">
        <v>38.019109999999998</v>
      </c>
      <c r="AS65">
        <v>23.420093000000001</v>
      </c>
      <c r="AT65">
        <v>14.345907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1904.6366209999999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521.54788599999995</v>
      </c>
      <c r="L66">
        <v>208.768384</v>
      </c>
      <c r="M66">
        <v>88.007199999999997</v>
      </c>
      <c r="N66">
        <v>112.998375</v>
      </c>
      <c r="O66">
        <v>118.298537</v>
      </c>
      <c r="P66">
        <v>68.251688000000001</v>
      </c>
      <c r="Q66">
        <v>10.763481000000001</v>
      </c>
      <c r="R66">
        <v>22.525729999999999</v>
      </c>
      <c r="S66">
        <v>13.966837999999999</v>
      </c>
      <c r="T66">
        <v>0</v>
      </c>
      <c r="U66">
        <v>400.59538199999997</v>
      </c>
      <c r="V66">
        <v>0</v>
      </c>
      <c r="W66">
        <v>0</v>
      </c>
      <c r="X66">
        <v>116.95477700000001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3.681953</v>
      </c>
      <c r="AF66">
        <v>6.1308490000000004</v>
      </c>
      <c r="AG66">
        <v>41.683270999999998</v>
      </c>
      <c r="AH66">
        <v>0</v>
      </c>
      <c r="AI66">
        <v>0</v>
      </c>
      <c r="AJ66">
        <v>0</v>
      </c>
      <c r="AK66">
        <v>50.742082000000003</v>
      </c>
      <c r="AL66">
        <v>2.2231380000000001</v>
      </c>
      <c r="AM66">
        <v>0</v>
      </c>
      <c r="AN66">
        <v>0.53069299999999997</v>
      </c>
      <c r="AO66">
        <v>0</v>
      </c>
      <c r="AP66">
        <v>1.960647</v>
      </c>
      <c r="AQ66">
        <v>0</v>
      </c>
      <c r="AR66">
        <v>38.019109999999998</v>
      </c>
      <c r="AS66">
        <v>23.420093000000001</v>
      </c>
      <c r="AT66">
        <v>14.345907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1865.4160209999998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509.11208599999998</v>
      </c>
      <c r="L67">
        <v>208.768384</v>
      </c>
      <c r="M67">
        <v>88.007199999999997</v>
      </c>
      <c r="N67">
        <v>112.998375</v>
      </c>
      <c r="O67">
        <v>118.298537</v>
      </c>
      <c r="P67">
        <v>68.251688000000001</v>
      </c>
      <c r="Q67">
        <v>10.763481000000001</v>
      </c>
      <c r="R67">
        <v>22.525729999999999</v>
      </c>
      <c r="S67">
        <v>13.966837999999999</v>
      </c>
      <c r="T67">
        <v>0</v>
      </c>
      <c r="U67">
        <v>400.59538199999997</v>
      </c>
      <c r="V67">
        <v>0</v>
      </c>
      <c r="W67">
        <v>0</v>
      </c>
      <c r="X67">
        <v>116.95477700000001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3.681953</v>
      </c>
      <c r="AF67">
        <v>6.1308490000000004</v>
      </c>
      <c r="AG67">
        <v>41.683270999999998</v>
      </c>
      <c r="AH67">
        <v>0</v>
      </c>
      <c r="AI67">
        <v>0</v>
      </c>
      <c r="AJ67">
        <v>0</v>
      </c>
      <c r="AK67">
        <v>50.742082000000003</v>
      </c>
      <c r="AL67">
        <v>2.2231380000000001</v>
      </c>
      <c r="AM67">
        <v>0</v>
      </c>
      <c r="AN67">
        <v>0.53069299999999997</v>
      </c>
      <c r="AO67">
        <v>0</v>
      </c>
      <c r="AP67">
        <v>4.4114570000000004</v>
      </c>
      <c r="AQ67">
        <v>14.343260000000001</v>
      </c>
      <c r="AR67">
        <v>38.019109999999998</v>
      </c>
      <c r="AS67">
        <v>23.420093000000001</v>
      </c>
      <c r="AT67">
        <v>14.345907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1869.7742909999997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529.20068600000002</v>
      </c>
      <c r="L68">
        <v>208.768384</v>
      </c>
      <c r="M68">
        <v>88.007199999999997</v>
      </c>
      <c r="N68">
        <v>112.998375</v>
      </c>
      <c r="O68">
        <v>118.298537</v>
      </c>
      <c r="P68">
        <v>68.251688000000001</v>
      </c>
      <c r="Q68">
        <v>10.763481000000001</v>
      </c>
      <c r="R68">
        <v>22.525729999999999</v>
      </c>
      <c r="S68">
        <v>13.966837999999999</v>
      </c>
      <c r="T68">
        <v>0</v>
      </c>
      <c r="U68">
        <v>400.59538199999997</v>
      </c>
      <c r="V68">
        <v>0</v>
      </c>
      <c r="W68">
        <v>0</v>
      </c>
      <c r="X68">
        <v>116.95477700000001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3.681953</v>
      </c>
      <c r="AF68">
        <v>6.1308490000000004</v>
      </c>
      <c r="AG68">
        <v>41.683270999999998</v>
      </c>
      <c r="AH68">
        <v>0</v>
      </c>
      <c r="AI68">
        <v>0</v>
      </c>
      <c r="AJ68">
        <v>0</v>
      </c>
      <c r="AK68">
        <v>50.742082000000003</v>
      </c>
      <c r="AL68">
        <v>2.2231380000000001</v>
      </c>
      <c r="AM68">
        <v>0</v>
      </c>
      <c r="AN68">
        <v>0.53069299999999997</v>
      </c>
      <c r="AO68">
        <v>0</v>
      </c>
      <c r="AP68">
        <v>1.960647</v>
      </c>
      <c r="AQ68">
        <v>28.324926000000001</v>
      </c>
      <c r="AR68">
        <v>38.019109999999998</v>
      </c>
      <c r="AS68">
        <v>23.420093000000001</v>
      </c>
      <c r="AT68">
        <v>14.345907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1901.3937469999998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542.59308599999997</v>
      </c>
      <c r="L69">
        <v>208.768384</v>
      </c>
      <c r="M69">
        <v>88.007199999999997</v>
      </c>
      <c r="N69">
        <v>112.998375</v>
      </c>
      <c r="O69">
        <v>118.298537</v>
      </c>
      <c r="P69">
        <v>68.251688000000001</v>
      </c>
      <c r="Q69">
        <v>10.763481000000001</v>
      </c>
      <c r="R69">
        <v>22.525729999999999</v>
      </c>
      <c r="S69">
        <v>13.966837999999999</v>
      </c>
      <c r="T69">
        <v>0</v>
      </c>
      <c r="U69">
        <v>400.59538199999997</v>
      </c>
      <c r="V69">
        <v>0</v>
      </c>
      <c r="W69">
        <v>0</v>
      </c>
      <c r="X69">
        <v>116.95477700000001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13.500496</v>
      </c>
      <c r="AF69">
        <v>6.1308490000000004</v>
      </c>
      <c r="AG69">
        <v>41.683270999999998</v>
      </c>
      <c r="AH69">
        <v>18.118003999999999</v>
      </c>
      <c r="AI69">
        <v>0</v>
      </c>
      <c r="AJ69">
        <v>0</v>
      </c>
      <c r="AK69">
        <v>50.742082000000003</v>
      </c>
      <c r="AL69">
        <v>2.2231380000000001</v>
      </c>
      <c r="AM69">
        <v>0</v>
      </c>
      <c r="AN69">
        <v>0.53069299999999997</v>
      </c>
      <c r="AO69">
        <v>0</v>
      </c>
      <c r="AP69">
        <v>1.960647</v>
      </c>
      <c r="AQ69">
        <v>28.324926000000001</v>
      </c>
      <c r="AR69">
        <v>19.009554999999999</v>
      </c>
      <c r="AS69">
        <v>14.798411</v>
      </c>
      <c r="AT69">
        <v>14.345907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1915.091457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518.11264000000006</v>
      </c>
      <c r="L70">
        <v>227.900384</v>
      </c>
      <c r="M70">
        <v>88.007199999999997</v>
      </c>
      <c r="N70">
        <v>112.998375</v>
      </c>
      <c r="O70">
        <v>118.298537</v>
      </c>
      <c r="P70">
        <v>85.376549999999995</v>
      </c>
      <c r="Q70">
        <v>17.172701</v>
      </c>
      <c r="R70">
        <v>34.9666</v>
      </c>
      <c r="S70">
        <v>21.711950000000002</v>
      </c>
      <c r="T70">
        <v>0</v>
      </c>
      <c r="U70">
        <v>400.59538199999997</v>
      </c>
      <c r="V70">
        <v>0</v>
      </c>
      <c r="W70">
        <v>0</v>
      </c>
      <c r="X70">
        <v>141.11344700000001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13.500496</v>
      </c>
      <c r="AF70">
        <v>6.1308490000000004</v>
      </c>
      <c r="AG70">
        <v>41.683270999999998</v>
      </c>
      <c r="AH70">
        <v>36.779547999999998</v>
      </c>
      <c r="AI70">
        <v>0</v>
      </c>
      <c r="AJ70">
        <v>0</v>
      </c>
      <c r="AK70">
        <v>50.742082000000003</v>
      </c>
      <c r="AL70">
        <v>2.2231380000000001</v>
      </c>
      <c r="AM70">
        <v>0</v>
      </c>
      <c r="AN70">
        <v>0.53069299999999997</v>
      </c>
      <c r="AO70">
        <v>0</v>
      </c>
      <c r="AP70">
        <v>1.960647</v>
      </c>
      <c r="AQ70">
        <v>44.656958000000003</v>
      </c>
      <c r="AR70">
        <v>19.009554999999999</v>
      </c>
      <c r="AS70">
        <v>14.798411</v>
      </c>
      <c r="AT70">
        <v>14.345907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2012.6153210000002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535.89688599999999</v>
      </c>
      <c r="L71">
        <v>208.768384</v>
      </c>
      <c r="M71">
        <v>88.007199999999997</v>
      </c>
      <c r="N71">
        <v>112.998375</v>
      </c>
      <c r="O71">
        <v>118.298537</v>
      </c>
      <c r="P71">
        <v>86.093999999999994</v>
      </c>
      <c r="Q71">
        <v>17.172701</v>
      </c>
      <c r="R71">
        <v>22.525729999999999</v>
      </c>
      <c r="S71">
        <v>21.711950000000002</v>
      </c>
      <c r="T71">
        <v>0</v>
      </c>
      <c r="U71">
        <v>400.59538199999997</v>
      </c>
      <c r="V71">
        <v>0</v>
      </c>
      <c r="W71">
        <v>0</v>
      </c>
      <c r="X71">
        <v>141.11344700000001</v>
      </c>
      <c r="Y71">
        <v>0</v>
      </c>
      <c r="Z71">
        <v>6.2693649999999996</v>
      </c>
      <c r="AA71">
        <v>6.8014260000000002</v>
      </c>
      <c r="AB71">
        <v>12.598459999999999</v>
      </c>
      <c r="AC71">
        <v>9.2578220000000009</v>
      </c>
      <c r="AD71">
        <v>8.7193129999999996</v>
      </c>
      <c r="AE71">
        <v>13.500496</v>
      </c>
      <c r="AF71">
        <v>8.4888680000000001</v>
      </c>
      <c r="AG71">
        <v>41.683270999999998</v>
      </c>
      <c r="AH71">
        <v>67.127205000000004</v>
      </c>
      <c r="AI71">
        <v>0</v>
      </c>
      <c r="AJ71">
        <v>0</v>
      </c>
      <c r="AK71">
        <v>50.742082000000003</v>
      </c>
      <c r="AL71">
        <v>2.2231380000000001</v>
      </c>
      <c r="AM71">
        <v>0</v>
      </c>
      <c r="AN71">
        <v>0.53069299999999997</v>
      </c>
      <c r="AO71">
        <v>0</v>
      </c>
      <c r="AP71">
        <v>1.960647</v>
      </c>
      <c r="AQ71">
        <v>59.542610000000003</v>
      </c>
      <c r="AR71">
        <v>19.009554999999999</v>
      </c>
      <c r="AS71">
        <v>14.798411</v>
      </c>
      <c r="AT71">
        <v>14.345907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2090.7818610000004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532.07048599999996</v>
      </c>
      <c r="L72">
        <v>208.768384</v>
      </c>
      <c r="M72">
        <v>88.007199999999997</v>
      </c>
      <c r="N72">
        <v>112.998375</v>
      </c>
      <c r="O72">
        <v>118.298537</v>
      </c>
      <c r="P72">
        <v>86.093999999999994</v>
      </c>
      <c r="Q72">
        <v>17.172701</v>
      </c>
      <c r="R72">
        <v>34.9666</v>
      </c>
      <c r="S72">
        <v>21.711950000000002</v>
      </c>
      <c r="T72">
        <v>0</v>
      </c>
      <c r="U72">
        <v>400.59538199999997</v>
      </c>
      <c r="V72">
        <v>0</v>
      </c>
      <c r="W72">
        <v>0</v>
      </c>
      <c r="X72">
        <v>141.11344700000001</v>
      </c>
      <c r="Y72">
        <v>0</v>
      </c>
      <c r="Z72">
        <v>6.2693649999999996</v>
      </c>
      <c r="AA72">
        <v>13.439617999999999</v>
      </c>
      <c r="AB72">
        <v>12.598459999999999</v>
      </c>
      <c r="AC72">
        <v>9.2578220000000009</v>
      </c>
      <c r="AD72">
        <v>17.438627</v>
      </c>
      <c r="AE72">
        <v>27.000992</v>
      </c>
      <c r="AF72">
        <v>16.977737000000001</v>
      </c>
      <c r="AG72">
        <v>41.683270999999998</v>
      </c>
      <c r="AH72">
        <v>89.502939999999995</v>
      </c>
      <c r="AI72">
        <v>2.4355039999999999</v>
      </c>
      <c r="AJ72">
        <v>0</v>
      </c>
      <c r="AK72">
        <v>50.742082000000003</v>
      </c>
      <c r="AL72">
        <v>2.2231380000000001</v>
      </c>
      <c r="AM72">
        <v>0</v>
      </c>
      <c r="AN72">
        <v>0.53069299999999997</v>
      </c>
      <c r="AO72">
        <v>0</v>
      </c>
      <c r="AP72">
        <v>1.7155659999999999</v>
      </c>
      <c r="AQ72">
        <v>59.542610000000003</v>
      </c>
      <c r="AR72">
        <v>19.009554999999999</v>
      </c>
      <c r="AS72">
        <v>15.44182</v>
      </c>
      <c r="AT72">
        <v>14.345907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2161.952769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612.25575900000001</v>
      </c>
      <c r="L73">
        <v>208.42400799999999</v>
      </c>
      <c r="M73">
        <v>88.007199999999997</v>
      </c>
      <c r="N73">
        <v>112.998375</v>
      </c>
      <c r="O73">
        <v>118.298537</v>
      </c>
      <c r="P73">
        <v>86.327171000000007</v>
      </c>
      <c r="Q73">
        <v>17.172701</v>
      </c>
      <c r="R73">
        <v>34.9666</v>
      </c>
      <c r="S73">
        <v>21.711950000000002</v>
      </c>
      <c r="T73">
        <v>0</v>
      </c>
      <c r="U73">
        <v>400.59538199999997</v>
      </c>
      <c r="V73">
        <v>0</v>
      </c>
      <c r="W73">
        <v>0</v>
      </c>
      <c r="X73">
        <v>141.11344700000001</v>
      </c>
      <c r="Y73">
        <v>0</v>
      </c>
      <c r="Z73">
        <v>12.538729999999999</v>
      </c>
      <c r="AA73">
        <v>13.439617999999999</v>
      </c>
      <c r="AB73">
        <v>25.196921</v>
      </c>
      <c r="AC73">
        <v>18.515643000000001</v>
      </c>
      <c r="AD73">
        <v>26.218596000000002</v>
      </c>
      <c r="AE73">
        <v>47.291009000000003</v>
      </c>
      <c r="AF73">
        <v>29.239436000000001</v>
      </c>
      <c r="AG73">
        <v>41.683270999999998</v>
      </c>
      <c r="AH73">
        <v>111.878675</v>
      </c>
      <c r="AI73">
        <v>15.830773000000001</v>
      </c>
      <c r="AJ73">
        <v>0</v>
      </c>
      <c r="AK73">
        <v>50.742082000000003</v>
      </c>
      <c r="AL73">
        <v>2.2231380000000001</v>
      </c>
      <c r="AM73">
        <v>0</v>
      </c>
      <c r="AN73">
        <v>0</v>
      </c>
      <c r="AO73">
        <v>0</v>
      </c>
      <c r="AP73">
        <v>1.7155659999999999</v>
      </c>
      <c r="AQ73">
        <v>59.542610000000003</v>
      </c>
      <c r="AR73">
        <v>19.009554999999999</v>
      </c>
      <c r="AS73">
        <v>15.44182</v>
      </c>
      <c r="AT73">
        <v>14.345907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2346.7244799999999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599.81995900000004</v>
      </c>
      <c r="L74">
        <v>227.55600799999999</v>
      </c>
      <c r="M74">
        <v>88.007199999999997</v>
      </c>
      <c r="N74">
        <v>112.998375</v>
      </c>
      <c r="O74">
        <v>118.298537</v>
      </c>
      <c r="P74">
        <v>86.327171000000007</v>
      </c>
      <c r="Q74">
        <v>17.172701</v>
      </c>
      <c r="R74">
        <v>34.9666</v>
      </c>
      <c r="S74">
        <v>21.711950000000002</v>
      </c>
      <c r="T74">
        <v>0</v>
      </c>
      <c r="U74">
        <v>400.59538199999997</v>
      </c>
      <c r="V74">
        <v>0</v>
      </c>
      <c r="W74">
        <v>0</v>
      </c>
      <c r="X74">
        <v>141.11344700000001</v>
      </c>
      <c r="Y74">
        <v>0</v>
      </c>
      <c r="Z74">
        <v>12.538729999999999</v>
      </c>
      <c r="AA74">
        <v>18.892849999999999</v>
      </c>
      <c r="AB74">
        <v>37.795380999999999</v>
      </c>
      <c r="AC74">
        <v>18.515643000000001</v>
      </c>
      <c r="AD74">
        <v>26.218596000000002</v>
      </c>
      <c r="AE74">
        <v>47.291009000000003</v>
      </c>
      <c r="AF74">
        <v>29.239436000000001</v>
      </c>
      <c r="AG74">
        <v>41.683270999999998</v>
      </c>
      <c r="AH74">
        <v>111.878675</v>
      </c>
      <c r="AI74">
        <v>15.830773000000001</v>
      </c>
      <c r="AJ74">
        <v>0</v>
      </c>
      <c r="AK74">
        <v>50.742082000000003</v>
      </c>
      <c r="AL74">
        <v>22.231383999999998</v>
      </c>
      <c r="AM74">
        <v>0</v>
      </c>
      <c r="AN74">
        <v>0</v>
      </c>
      <c r="AO74">
        <v>0</v>
      </c>
      <c r="AP74">
        <v>1.7155659999999999</v>
      </c>
      <c r="AQ74">
        <v>59.542610000000003</v>
      </c>
      <c r="AR74">
        <v>19.009554999999999</v>
      </c>
      <c r="AS74">
        <v>14.798411</v>
      </c>
      <c r="AT74">
        <v>14.345907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2390.8372089999998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592.558313</v>
      </c>
      <c r="L75">
        <v>414.20780000000002</v>
      </c>
      <c r="M75">
        <v>88.007199999999997</v>
      </c>
      <c r="N75">
        <v>112.998375</v>
      </c>
      <c r="O75">
        <v>118.298537</v>
      </c>
      <c r="P75">
        <v>86.327171000000007</v>
      </c>
      <c r="Q75">
        <v>20.874742999999999</v>
      </c>
      <c r="R75">
        <v>40.550370000000001</v>
      </c>
      <c r="S75">
        <v>25.244769999999999</v>
      </c>
      <c r="T75">
        <v>0</v>
      </c>
      <c r="U75">
        <v>400.59538199999997</v>
      </c>
      <c r="V75">
        <v>0</v>
      </c>
      <c r="W75">
        <v>0</v>
      </c>
      <c r="X75">
        <v>141.11344700000001</v>
      </c>
      <c r="Y75">
        <v>0</v>
      </c>
      <c r="Z75">
        <v>12.538729999999999</v>
      </c>
      <c r="AA75">
        <v>26.879235999999999</v>
      </c>
      <c r="AB75">
        <v>37.795380999999999</v>
      </c>
      <c r="AC75">
        <v>18.515643000000001</v>
      </c>
      <c r="AD75">
        <v>26.218596000000002</v>
      </c>
      <c r="AE75">
        <v>47.291009000000003</v>
      </c>
      <c r="AF75">
        <v>29.239436000000001</v>
      </c>
      <c r="AG75">
        <v>41.683270999999998</v>
      </c>
      <c r="AH75">
        <v>111.878675</v>
      </c>
      <c r="AI75">
        <v>15.830773000000001</v>
      </c>
      <c r="AJ75">
        <v>0</v>
      </c>
      <c r="AK75">
        <v>50.742082000000003</v>
      </c>
      <c r="AL75">
        <v>51.132182999999998</v>
      </c>
      <c r="AM75">
        <v>0</v>
      </c>
      <c r="AN75">
        <v>0</v>
      </c>
      <c r="AO75">
        <v>0</v>
      </c>
      <c r="AP75">
        <v>4.1663759999999996</v>
      </c>
      <c r="AQ75">
        <v>59.542610000000003</v>
      </c>
      <c r="AR75">
        <v>14.785209999999999</v>
      </c>
      <c r="AS75">
        <v>14.798411</v>
      </c>
      <c r="AT75">
        <v>14.345907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2618.1596370000007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619.34311300000002</v>
      </c>
      <c r="L76">
        <v>414.20780000000002</v>
      </c>
      <c r="M76">
        <v>88.007199999999997</v>
      </c>
      <c r="N76">
        <v>112.998375</v>
      </c>
      <c r="O76">
        <v>118.298537</v>
      </c>
      <c r="P76">
        <v>86.327171000000007</v>
      </c>
      <c r="Q76">
        <v>20.874742999999999</v>
      </c>
      <c r="R76">
        <v>40.550370000000001</v>
      </c>
      <c r="S76">
        <v>25.244769999999999</v>
      </c>
      <c r="T76">
        <v>0</v>
      </c>
      <c r="U76">
        <v>400.59538199999997</v>
      </c>
      <c r="V76">
        <v>0</v>
      </c>
      <c r="W76">
        <v>0</v>
      </c>
      <c r="X76">
        <v>141.11344700000001</v>
      </c>
      <c r="Y76">
        <v>0</v>
      </c>
      <c r="Z76">
        <v>12.538729999999999</v>
      </c>
      <c r="AA76">
        <v>26.879235999999999</v>
      </c>
      <c r="AB76">
        <v>37.795380999999999</v>
      </c>
      <c r="AC76">
        <v>18.515643000000001</v>
      </c>
      <c r="AD76">
        <v>26.218596000000002</v>
      </c>
      <c r="AE76">
        <v>27.000992</v>
      </c>
      <c r="AF76">
        <v>29.239436000000001</v>
      </c>
      <c r="AG76">
        <v>41.683270999999998</v>
      </c>
      <c r="AH76">
        <v>111.878675</v>
      </c>
      <c r="AI76">
        <v>15.830773000000001</v>
      </c>
      <c r="AJ76">
        <v>0</v>
      </c>
      <c r="AK76">
        <v>50.742082000000003</v>
      </c>
      <c r="AL76">
        <v>51.132182999999998</v>
      </c>
      <c r="AM76">
        <v>0</v>
      </c>
      <c r="AN76">
        <v>0</v>
      </c>
      <c r="AO76">
        <v>0</v>
      </c>
      <c r="AP76">
        <v>1.7155659999999999</v>
      </c>
      <c r="AQ76">
        <v>59.542610000000003</v>
      </c>
      <c r="AR76">
        <v>14.785209999999999</v>
      </c>
      <c r="AS76">
        <v>14.798411</v>
      </c>
      <c r="AT76">
        <v>14.345907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2622.2036100000009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640.38831300000004</v>
      </c>
      <c r="L77">
        <v>414.20780000000002</v>
      </c>
      <c r="M77">
        <v>88.007199999999997</v>
      </c>
      <c r="N77">
        <v>112.998375</v>
      </c>
      <c r="O77">
        <v>118.298537</v>
      </c>
      <c r="P77">
        <v>86.323487999999998</v>
      </c>
      <c r="Q77">
        <v>20.874742999999999</v>
      </c>
      <c r="R77">
        <v>40.550370000000001</v>
      </c>
      <c r="S77">
        <v>25.244769999999999</v>
      </c>
      <c r="T77">
        <v>0</v>
      </c>
      <c r="U77">
        <v>400.59538199999997</v>
      </c>
      <c r="V77">
        <v>0</v>
      </c>
      <c r="W77">
        <v>0</v>
      </c>
      <c r="X77">
        <v>141.11344700000001</v>
      </c>
      <c r="Y77">
        <v>0</v>
      </c>
      <c r="Z77">
        <v>12.538729999999999</v>
      </c>
      <c r="AA77">
        <v>26.879235999999999</v>
      </c>
      <c r="AB77">
        <v>37.795380999999999</v>
      </c>
      <c r="AC77">
        <v>18.515643000000001</v>
      </c>
      <c r="AD77">
        <v>26.218596000000002</v>
      </c>
      <c r="AE77">
        <v>13.500496</v>
      </c>
      <c r="AF77">
        <v>29.239436000000001</v>
      </c>
      <c r="AG77">
        <v>41.683270999999998</v>
      </c>
      <c r="AH77">
        <v>111.878675</v>
      </c>
      <c r="AI77">
        <v>15.830773000000001</v>
      </c>
      <c r="AJ77">
        <v>0</v>
      </c>
      <c r="AK77">
        <v>50.742082000000003</v>
      </c>
      <c r="AL77">
        <v>51.132182999999998</v>
      </c>
      <c r="AM77">
        <v>0</v>
      </c>
      <c r="AN77">
        <v>0</v>
      </c>
      <c r="AO77">
        <v>0</v>
      </c>
      <c r="AP77">
        <v>1.7155659999999999</v>
      </c>
      <c r="AQ77">
        <v>59.542610000000003</v>
      </c>
      <c r="AR77">
        <v>19.009554999999999</v>
      </c>
      <c r="AS77">
        <v>14.798411</v>
      </c>
      <c r="AT77">
        <v>14.345907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2633.968976000001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621.25631299999998</v>
      </c>
      <c r="L78">
        <v>414.20780000000002</v>
      </c>
      <c r="M78">
        <v>88.007199999999997</v>
      </c>
      <c r="N78">
        <v>112.998375</v>
      </c>
      <c r="O78">
        <v>118.298537</v>
      </c>
      <c r="P78">
        <v>86.323487999999998</v>
      </c>
      <c r="Q78">
        <v>20.874742999999999</v>
      </c>
      <c r="R78">
        <v>40.550370000000001</v>
      </c>
      <c r="S78">
        <v>25.244769999999999</v>
      </c>
      <c r="T78">
        <v>0</v>
      </c>
      <c r="U78">
        <v>400.59538199999997</v>
      </c>
      <c r="V78">
        <v>0</v>
      </c>
      <c r="W78">
        <v>0</v>
      </c>
      <c r="X78">
        <v>141.11344700000001</v>
      </c>
      <c r="Y78">
        <v>0</v>
      </c>
      <c r="Z78">
        <v>12.538729999999999</v>
      </c>
      <c r="AA78">
        <v>21.159991999999999</v>
      </c>
      <c r="AB78">
        <v>25.196921</v>
      </c>
      <c r="AC78">
        <v>18.515643000000001</v>
      </c>
      <c r="AD78">
        <v>26.218596000000002</v>
      </c>
      <c r="AE78">
        <v>13.500496</v>
      </c>
      <c r="AF78">
        <v>29.239436000000001</v>
      </c>
      <c r="AG78">
        <v>41.683270999999998</v>
      </c>
      <c r="AH78">
        <v>111.878675</v>
      </c>
      <c r="AI78">
        <v>15.830773000000001</v>
      </c>
      <c r="AJ78">
        <v>0</v>
      </c>
      <c r="AK78">
        <v>50.742082000000003</v>
      </c>
      <c r="AL78">
        <v>51.132182999999998</v>
      </c>
      <c r="AM78">
        <v>0</v>
      </c>
      <c r="AN78">
        <v>0</v>
      </c>
      <c r="AO78">
        <v>0</v>
      </c>
      <c r="AP78">
        <v>1.7155659999999999</v>
      </c>
      <c r="AQ78">
        <v>59.542610000000003</v>
      </c>
      <c r="AR78">
        <v>19.009554999999999</v>
      </c>
      <c r="AS78">
        <v>14.798411</v>
      </c>
      <c r="AT78">
        <v>11.376801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2593.5501660000009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613.60351300000002</v>
      </c>
      <c r="L79">
        <v>414.20780000000002</v>
      </c>
      <c r="M79">
        <v>88.007199999999997</v>
      </c>
      <c r="N79">
        <v>112.998375</v>
      </c>
      <c r="O79">
        <v>118.298537</v>
      </c>
      <c r="P79">
        <v>86.323487999999998</v>
      </c>
      <c r="Q79">
        <v>20.874742999999999</v>
      </c>
      <c r="R79">
        <v>40.550370000000001</v>
      </c>
      <c r="S79">
        <v>25.244769999999999</v>
      </c>
      <c r="T79">
        <v>0</v>
      </c>
      <c r="U79">
        <v>400.59538199999997</v>
      </c>
      <c r="V79">
        <v>0</v>
      </c>
      <c r="W79">
        <v>0</v>
      </c>
      <c r="X79">
        <v>141.11344700000001</v>
      </c>
      <c r="Y79">
        <v>0</v>
      </c>
      <c r="Z79">
        <v>12.538729999999999</v>
      </c>
      <c r="AA79">
        <v>13.439617999999999</v>
      </c>
      <c r="AB79">
        <v>12.598459999999999</v>
      </c>
      <c r="AC79">
        <v>18.515643000000001</v>
      </c>
      <c r="AD79">
        <v>17.438627</v>
      </c>
      <c r="AE79">
        <v>13.500496</v>
      </c>
      <c r="AF79">
        <v>16.977737000000001</v>
      </c>
      <c r="AG79">
        <v>41.683270999999998</v>
      </c>
      <c r="AH79">
        <v>89.502939999999995</v>
      </c>
      <c r="AI79">
        <v>2.4355039999999999</v>
      </c>
      <c r="AJ79">
        <v>0</v>
      </c>
      <c r="AK79">
        <v>50.742082000000003</v>
      </c>
      <c r="AL79">
        <v>51.132182999999998</v>
      </c>
      <c r="AM79">
        <v>0</v>
      </c>
      <c r="AN79">
        <v>0</v>
      </c>
      <c r="AO79">
        <v>0</v>
      </c>
      <c r="AP79">
        <v>4.1663759999999996</v>
      </c>
      <c r="AQ79">
        <v>59.361812999999998</v>
      </c>
      <c r="AR79">
        <v>23.233900999999999</v>
      </c>
      <c r="AS79">
        <v>15.184456000000001</v>
      </c>
      <c r="AT79">
        <v>14.345907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2518.615369000001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649.95431299999996</v>
      </c>
      <c r="L80">
        <v>414.20780000000002</v>
      </c>
      <c r="M80">
        <v>88.007199999999997</v>
      </c>
      <c r="N80">
        <v>112.998375</v>
      </c>
      <c r="O80">
        <v>118.298537</v>
      </c>
      <c r="P80">
        <v>86.323487999999998</v>
      </c>
      <c r="Q80">
        <v>20.874742999999999</v>
      </c>
      <c r="R80">
        <v>40.550370000000001</v>
      </c>
      <c r="S80">
        <v>25.244769999999999</v>
      </c>
      <c r="T80">
        <v>0</v>
      </c>
      <c r="U80">
        <v>400.59538199999997</v>
      </c>
      <c r="V80">
        <v>0</v>
      </c>
      <c r="W80">
        <v>0</v>
      </c>
      <c r="X80">
        <v>141.11344700000001</v>
      </c>
      <c r="Y80">
        <v>0</v>
      </c>
      <c r="Z80">
        <v>12.538729999999999</v>
      </c>
      <c r="AA80">
        <v>6.8014260000000002</v>
      </c>
      <c r="AB80">
        <v>0</v>
      </c>
      <c r="AC80">
        <v>9.2578220000000009</v>
      </c>
      <c r="AD80">
        <v>8.7193129999999996</v>
      </c>
      <c r="AE80">
        <v>13.500496</v>
      </c>
      <c r="AF80">
        <v>16.977737000000001</v>
      </c>
      <c r="AG80">
        <v>41.683270999999998</v>
      </c>
      <c r="AH80">
        <v>67.127205000000004</v>
      </c>
      <c r="AI80">
        <v>0</v>
      </c>
      <c r="AJ80">
        <v>0</v>
      </c>
      <c r="AK80">
        <v>50.742082000000003</v>
      </c>
      <c r="AL80">
        <v>51.132182999999998</v>
      </c>
      <c r="AM80">
        <v>0</v>
      </c>
      <c r="AN80">
        <v>0</v>
      </c>
      <c r="AO80">
        <v>0</v>
      </c>
      <c r="AP80">
        <v>1.470486</v>
      </c>
      <c r="AQ80">
        <v>58.156497000000002</v>
      </c>
      <c r="AR80">
        <v>23.233900999999999</v>
      </c>
      <c r="AS80">
        <v>15.184456000000001</v>
      </c>
      <c r="AT80">
        <v>14.345907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2489.0399370000009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617.42991300000006</v>
      </c>
      <c r="L81">
        <v>414.20780000000002</v>
      </c>
      <c r="M81">
        <v>88.007199999999997</v>
      </c>
      <c r="N81">
        <v>112.998375</v>
      </c>
      <c r="O81">
        <v>118.298537</v>
      </c>
      <c r="P81">
        <v>86.323487999999998</v>
      </c>
      <c r="Q81">
        <v>20.874742999999999</v>
      </c>
      <c r="R81">
        <v>40.550370000000001</v>
      </c>
      <c r="S81">
        <v>25.244769999999999</v>
      </c>
      <c r="T81">
        <v>0</v>
      </c>
      <c r="U81">
        <v>400.59538199999997</v>
      </c>
      <c r="V81">
        <v>0</v>
      </c>
      <c r="W81">
        <v>0</v>
      </c>
      <c r="X81">
        <v>141.11344700000001</v>
      </c>
      <c r="Y81">
        <v>0</v>
      </c>
      <c r="Z81">
        <v>6.2693649999999996</v>
      </c>
      <c r="AA81">
        <v>0</v>
      </c>
      <c r="AB81">
        <v>0</v>
      </c>
      <c r="AC81">
        <v>9.2578220000000009</v>
      </c>
      <c r="AD81">
        <v>8.7193129999999996</v>
      </c>
      <c r="AE81">
        <v>13.500496</v>
      </c>
      <c r="AF81">
        <v>8.6775099999999998</v>
      </c>
      <c r="AG81">
        <v>41.683270999999998</v>
      </c>
      <c r="AH81">
        <v>44.751469999999998</v>
      </c>
      <c r="AI81">
        <v>0</v>
      </c>
      <c r="AJ81">
        <v>0</v>
      </c>
      <c r="AK81">
        <v>50.742082000000003</v>
      </c>
      <c r="AL81">
        <v>22.231383999999998</v>
      </c>
      <c r="AM81">
        <v>0</v>
      </c>
      <c r="AN81">
        <v>0</v>
      </c>
      <c r="AO81">
        <v>0</v>
      </c>
      <c r="AP81">
        <v>1.470486</v>
      </c>
      <c r="AQ81">
        <v>58.156497000000002</v>
      </c>
      <c r="AR81">
        <v>23.233900999999999</v>
      </c>
      <c r="AS81">
        <v>15.184456000000001</v>
      </c>
      <c r="AT81">
        <v>14.345907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2383.8679850000008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604.03751299999999</v>
      </c>
      <c r="L82">
        <v>318.5478</v>
      </c>
      <c r="M82">
        <v>88.007199999999997</v>
      </c>
      <c r="N82">
        <v>112.998375</v>
      </c>
      <c r="O82">
        <v>118.298537</v>
      </c>
      <c r="P82">
        <v>86.323487999999998</v>
      </c>
      <c r="Q82">
        <v>20.874742999999999</v>
      </c>
      <c r="R82">
        <v>40.550370000000001</v>
      </c>
      <c r="S82">
        <v>25.244769999999999</v>
      </c>
      <c r="T82">
        <v>0</v>
      </c>
      <c r="U82">
        <v>400.59538199999997</v>
      </c>
      <c r="V82">
        <v>0</v>
      </c>
      <c r="W82">
        <v>0</v>
      </c>
      <c r="X82">
        <v>141.11344700000001</v>
      </c>
      <c r="Y82">
        <v>0</v>
      </c>
      <c r="Z82">
        <v>6.2693649999999996</v>
      </c>
      <c r="AA82">
        <v>0</v>
      </c>
      <c r="AB82">
        <v>0</v>
      </c>
      <c r="AC82">
        <v>0</v>
      </c>
      <c r="AD82">
        <v>8.7193129999999996</v>
      </c>
      <c r="AE82">
        <v>13.500496</v>
      </c>
      <c r="AF82">
        <v>8.4888680000000001</v>
      </c>
      <c r="AG82">
        <v>41.683270999999998</v>
      </c>
      <c r="AH82">
        <v>22.375734999999999</v>
      </c>
      <c r="AI82">
        <v>0</v>
      </c>
      <c r="AJ82">
        <v>0</v>
      </c>
      <c r="AK82">
        <v>50.742082000000003</v>
      </c>
      <c r="AL82">
        <v>10.004123</v>
      </c>
      <c r="AM82">
        <v>0</v>
      </c>
      <c r="AN82">
        <v>0</v>
      </c>
      <c r="AO82">
        <v>0</v>
      </c>
      <c r="AP82">
        <v>1.470486</v>
      </c>
      <c r="AQ82">
        <v>58.156497000000002</v>
      </c>
      <c r="AR82">
        <v>23.233900999999999</v>
      </c>
      <c r="AS82">
        <v>15.184456000000001</v>
      </c>
      <c r="AT82">
        <v>14.345907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2230.7661250000006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522.69475399999999</v>
      </c>
      <c r="L83">
        <v>283.15359999999998</v>
      </c>
      <c r="M83">
        <v>88.007199999999997</v>
      </c>
      <c r="N83">
        <v>112.998375</v>
      </c>
      <c r="O83">
        <v>118.298537</v>
      </c>
      <c r="P83">
        <v>86.323487999999998</v>
      </c>
      <c r="Q83">
        <v>17.105739</v>
      </c>
      <c r="R83">
        <v>34.765714000000003</v>
      </c>
      <c r="S83">
        <v>21.587592000000001</v>
      </c>
      <c r="T83">
        <v>0</v>
      </c>
      <c r="U83">
        <v>400.59538199999997</v>
      </c>
      <c r="V83">
        <v>0</v>
      </c>
      <c r="W83">
        <v>0</v>
      </c>
      <c r="X83">
        <v>141.11344700000001</v>
      </c>
      <c r="Y83">
        <v>0</v>
      </c>
      <c r="Z83">
        <v>6.2693649999999996</v>
      </c>
      <c r="AA83">
        <v>0</v>
      </c>
      <c r="AB83">
        <v>0</v>
      </c>
      <c r="AC83">
        <v>0</v>
      </c>
      <c r="AD83">
        <v>0</v>
      </c>
      <c r="AE83">
        <v>13.500496</v>
      </c>
      <c r="AF83">
        <v>8.4888680000000001</v>
      </c>
      <c r="AG83">
        <v>41.683270999999998</v>
      </c>
      <c r="AH83">
        <v>0</v>
      </c>
      <c r="AI83">
        <v>0</v>
      </c>
      <c r="AJ83">
        <v>0</v>
      </c>
      <c r="AK83">
        <v>50.742082000000003</v>
      </c>
      <c r="AL83">
        <v>10.004123</v>
      </c>
      <c r="AM83">
        <v>0</v>
      </c>
      <c r="AN83">
        <v>0</v>
      </c>
      <c r="AO83">
        <v>0</v>
      </c>
      <c r="AP83">
        <v>4.4114570000000004</v>
      </c>
      <c r="AQ83">
        <v>58.156497000000002</v>
      </c>
      <c r="AR83">
        <v>19.009554999999999</v>
      </c>
      <c r="AS83">
        <v>15.184456000000001</v>
      </c>
      <c r="AT83">
        <v>14.345907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2068.4399050000002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590.61335399999996</v>
      </c>
      <c r="L84">
        <v>283.15359999999998</v>
      </c>
      <c r="M84">
        <v>88.007199999999997</v>
      </c>
      <c r="N84">
        <v>112.998375</v>
      </c>
      <c r="O84">
        <v>118.298537</v>
      </c>
      <c r="P84">
        <v>86.323487999999998</v>
      </c>
      <c r="Q84">
        <v>17.105739</v>
      </c>
      <c r="R84">
        <v>34.765714000000003</v>
      </c>
      <c r="S84">
        <v>21.587592000000001</v>
      </c>
      <c r="T84">
        <v>0</v>
      </c>
      <c r="U84">
        <v>400.59538199999997</v>
      </c>
      <c r="V84">
        <v>0</v>
      </c>
      <c r="W84">
        <v>0</v>
      </c>
      <c r="X84">
        <v>141.11344700000001</v>
      </c>
      <c r="Y84">
        <v>0</v>
      </c>
      <c r="Z84">
        <v>6.2693649999999996</v>
      </c>
      <c r="AA84">
        <v>0</v>
      </c>
      <c r="AB84">
        <v>0</v>
      </c>
      <c r="AC84">
        <v>0</v>
      </c>
      <c r="AD84">
        <v>0</v>
      </c>
      <c r="AE84">
        <v>13.500496</v>
      </c>
      <c r="AF84">
        <v>8.4888680000000001</v>
      </c>
      <c r="AG84">
        <v>41.683270999999998</v>
      </c>
      <c r="AH84">
        <v>0</v>
      </c>
      <c r="AI84">
        <v>0</v>
      </c>
      <c r="AJ84">
        <v>0</v>
      </c>
      <c r="AK84">
        <v>50.742082000000003</v>
      </c>
      <c r="AL84">
        <v>10.004123</v>
      </c>
      <c r="AM84">
        <v>0</v>
      </c>
      <c r="AN84">
        <v>0</v>
      </c>
      <c r="AO84">
        <v>0</v>
      </c>
      <c r="AP84">
        <v>1.470486</v>
      </c>
      <c r="AQ84">
        <v>58.156497000000002</v>
      </c>
      <c r="AR84">
        <v>19.009554999999999</v>
      </c>
      <c r="AS84">
        <v>15.184456000000001</v>
      </c>
      <c r="AT84">
        <v>14.345907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2133.4175339999997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590.68988200000001</v>
      </c>
      <c r="L85">
        <v>282.71356400000002</v>
      </c>
      <c r="M85">
        <v>88.007199999999997</v>
      </c>
      <c r="N85">
        <v>112.998375</v>
      </c>
      <c r="O85">
        <v>118.298537</v>
      </c>
      <c r="P85">
        <v>86.323487999999998</v>
      </c>
      <c r="Q85">
        <v>17.105739</v>
      </c>
      <c r="R85">
        <v>34.765714000000003</v>
      </c>
      <c r="S85">
        <v>21.587592000000001</v>
      </c>
      <c r="T85">
        <v>0</v>
      </c>
      <c r="U85">
        <v>400.59538199999997</v>
      </c>
      <c r="V85">
        <v>0</v>
      </c>
      <c r="W85">
        <v>0</v>
      </c>
      <c r="X85">
        <v>141.11344700000001</v>
      </c>
      <c r="Y85">
        <v>0</v>
      </c>
      <c r="Z85">
        <v>6.2693649999999996</v>
      </c>
      <c r="AA85">
        <v>0</v>
      </c>
      <c r="AB85">
        <v>0</v>
      </c>
      <c r="AC85">
        <v>0</v>
      </c>
      <c r="AD85">
        <v>0</v>
      </c>
      <c r="AE85">
        <v>4.2956120000000002</v>
      </c>
      <c r="AF85">
        <v>8.4888680000000001</v>
      </c>
      <c r="AG85">
        <v>41.683270999999998</v>
      </c>
      <c r="AH85">
        <v>0</v>
      </c>
      <c r="AI85">
        <v>0</v>
      </c>
      <c r="AJ85">
        <v>0</v>
      </c>
      <c r="AK85">
        <v>50.742082000000003</v>
      </c>
      <c r="AL85">
        <v>10.004123</v>
      </c>
      <c r="AM85">
        <v>0</v>
      </c>
      <c r="AN85">
        <v>0</v>
      </c>
      <c r="AO85">
        <v>0</v>
      </c>
      <c r="AP85">
        <v>1.470486</v>
      </c>
      <c r="AQ85">
        <v>58.156497000000002</v>
      </c>
      <c r="AR85">
        <v>19.009554999999999</v>
      </c>
      <c r="AS85">
        <v>15.184456000000001</v>
      </c>
      <c r="AT85">
        <v>12.64015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2122.1433849999999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547.85333400000002</v>
      </c>
      <c r="L86">
        <v>282.71356400000002</v>
      </c>
      <c r="M86">
        <v>88.007199999999997</v>
      </c>
      <c r="N86">
        <v>112.998375</v>
      </c>
      <c r="O86">
        <v>118.298537</v>
      </c>
      <c r="P86">
        <v>86.323487999999998</v>
      </c>
      <c r="Q86">
        <v>17.105739</v>
      </c>
      <c r="R86">
        <v>34.765714000000003</v>
      </c>
      <c r="S86">
        <v>21.587592000000001</v>
      </c>
      <c r="T86">
        <v>0</v>
      </c>
      <c r="U86">
        <v>400.59538199999997</v>
      </c>
      <c r="V86">
        <v>0</v>
      </c>
      <c r="W86">
        <v>0</v>
      </c>
      <c r="X86">
        <v>141.11344700000001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4.2956120000000002</v>
      </c>
      <c r="AF86">
        <v>8.4888680000000001</v>
      </c>
      <c r="AG86">
        <v>41.683270999999998</v>
      </c>
      <c r="AH86">
        <v>0</v>
      </c>
      <c r="AI86">
        <v>0</v>
      </c>
      <c r="AJ86">
        <v>0</v>
      </c>
      <c r="AK86">
        <v>50.742082000000003</v>
      </c>
      <c r="AL86">
        <v>10.004123</v>
      </c>
      <c r="AM86">
        <v>0</v>
      </c>
      <c r="AN86">
        <v>0</v>
      </c>
      <c r="AO86">
        <v>0</v>
      </c>
      <c r="AP86">
        <v>1.960647</v>
      </c>
      <c r="AQ86">
        <v>43.391376000000001</v>
      </c>
      <c r="AR86">
        <v>19.009554999999999</v>
      </c>
      <c r="AS86">
        <v>15.184456000000001</v>
      </c>
      <c r="AT86">
        <v>14.345907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2060.468269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556.66362000000004</v>
      </c>
      <c r="L87">
        <v>282.71356400000002</v>
      </c>
      <c r="M87">
        <v>88.007199999999997</v>
      </c>
      <c r="N87">
        <v>112.998375</v>
      </c>
      <c r="O87">
        <v>118.298537</v>
      </c>
      <c r="P87">
        <v>86.323487999999998</v>
      </c>
      <c r="Q87">
        <v>17.105739</v>
      </c>
      <c r="R87">
        <v>34.765714000000003</v>
      </c>
      <c r="S87">
        <v>21.587592000000001</v>
      </c>
      <c r="T87">
        <v>0</v>
      </c>
      <c r="U87">
        <v>400.59538199999997</v>
      </c>
      <c r="V87">
        <v>0</v>
      </c>
      <c r="W87">
        <v>0</v>
      </c>
      <c r="X87">
        <v>141.11344700000001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4.2956120000000002</v>
      </c>
      <c r="AF87">
        <v>8.4888680000000001</v>
      </c>
      <c r="AG87">
        <v>41.683270999999998</v>
      </c>
      <c r="AH87">
        <v>0</v>
      </c>
      <c r="AI87">
        <v>0</v>
      </c>
      <c r="AJ87">
        <v>0</v>
      </c>
      <c r="AK87">
        <v>50.742082000000003</v>
      </c>
      <c r="AL87">
        <v>10.004123</v>
      </c>
      <c r="AM87">
        <v>0</v>
      </c>
      <c r="AN87">
        <v>0</v>
      </c>
      <c r="AO87">
        <v>0</v>
      </c>
      <c r="AP87">
        <v>1.960647</v>
      </c>
      <c r="AQ87">
        <v>28.927584</v>
      </c>
      <c r="AR87">
        <v>19.009554999999999</v>
      </c>
      <c r="AS87">
        <v>15.184456000000001</v>
      </c>
      <c r="AT87">
        <v>14.345907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2054.8147629999999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570.84798899999998</v>
      </c>
      <c r="L88">
        <v>282.71356400000002</v>
      </c>
      <c r="M88">
        <v>88.007199999999997</v>
      </c>
      <c r="N88">
        <v>112.998375</v>
      </c>
      <c r="O88">
        <v>118.298537</v>
      </c>
      <c r="P88">
        <v>86.323487999999998</v>
      </c>
      <c r="Q88">
        <v>17.105739</v>
      </c>
      <c r="R88">
        <v>34.765714000000003</v>
      </c>
      <c r="S88">
        <v>21.587592000000001</v>
      </c>
      <c r="T88">
        <v>0</v>
      </c>
      <c r="U88">
        <v>400.59538199999997</v>
      </c>
      <c r="V88">
        <v>0</v>
      </c>
      <c r="W88">
        <v>0</v>
      </c>
      <c r="X88">
        <v>141.11344700000001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4.2956120000000002</v>
      </c>
      <c r="AF88">
        <v>8.4888680000000001</v>
      </c>
      <c r="AG88">
        <v>41.683270999999998</v>
      </c>
      <c r="AH88">
        <v>0</v>
      </c>
      <c r="AI88">
        <v>0</v>
      </c>
      <c r="AJ88">
        <v>0</v>
      </c>
      <c r="AK88">
        <v>50.742082000000003</v>
      </c>
      <c r="AL88">
        <v>10.004123</v>
      </c>
      <c r="AM88">
        <v>0</v>
      </c>
      <c r="AN88">
        <v>0</v>
      </c>
      <c r="AO88">
        <v>0</v>
      </c>
      <c r="AP88">
        <v>1.960647</v>
      </c>
      <c r="AQ88">
        <v>28.927584</v>
      </c>
      <c r="AR88">
        <v>19.009554999999999</v>
      </c>
      <c r="AS88">
        <v>15.184456000000001</v>
      </c>
      <c r="AT88">
        <v>14.345907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2068.9991319999999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570.84798899999998</v>
      </c>
      <c r="L89">
        <v>208.09876399999999</v>
      </c>
      <c r="M89">
        <v>88.007199999999997</v>
      </c>
      <c r="N89">
        <v>112.998375</v>
      </c>
      <c r="O89">
        <v>118.298537</v>
      </c>
      <c r="P89">
        <v>86.323487999999998</v>
      </c>
      <c r="Q89">
        <v>17.105739</v>
      </c>
      <c r="R89">
        <v>34.765714000000003</v>
      </c>
      <c r="S89">
        <v>21.587592000000001</v>
      </c>
      <c r="T89">
        <v>0</v>
      </c>
      <c r="U89">
        <v>400.59538199999997</v>
      </c>
      <c r="V89">
        <v>0</v>
      </c>
      <c r="W89">
        <v>0</v>
      </c>
      <c r="X89">
        <v>141.11344700000001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4.2956120000000002</v>
      </c>
      <c r="AF89">
        <v>8.4888680000000001</v>
      </c>
      <c r="AG89">
        <v>41.683270999999998</v>
      </c>
      <c r="AH89">
        <v>0</v>
      </c>
      <c r="AI89">
        <v>0</v>
      </c>
      <c r="AJ89">
        <v>0</v>
      </c>
      <c r="AK89">
        <v>50.742082000000003</v>
      </c>
      <c r="AL89">
        <v>10.004123</v>
      </c>
      <c r="AM89">
        <v>0</v>
      </c>
      <c r="AN89">
        <v>0</v>
      </c>
      <c r="AO89">
        <v>0</v>
      </c>
      <c r="AP89">
        <v>1.960647</v>
      </c>
      <c r="AQ89">
        <v>14.885653</v>
      </c>
      <c r="AR89">
        <v>19.009554999999999</v>
      </c>
      <c r="AS89">
        <v>15.184456000000001</v>
      </c>
      <c r="AT89">
        <v>14.345907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1980.3424010000001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564.96795999999995</v>
      </c>
      <c r="L90">
        <v>208.09876399999999</v>
      </c>
      <c r="M90">
        <v>88.007199999999997</v>
      </c>
      <c r="N90">
        <v>112.998375</v>
      </c>
      <c r="O90">
        <v>118.298537</v>
      </c>
      <c r="P90">
        <v>78.971442999999994</v>
      </c>
      <c r="Q90">
        <v>13.566319</v>
      </c>
      <c r="R90">
        <v>26.151243999999998</v>
      </c>
      <c r="S90">
        <v>16.71228</v>
      </c>
      <c r="T90">
        <v>0</v>
      </c>
      <c r="U90">
        <v>400.59538199999997</v>
      </c>
      <c r="V90">
        <v>0</v>
      </c>
      <c r="W90">
        <v>0</v>
      </c>
      <c r="X90">
        <v>116.95477700000001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4.2956120000000002</v>
      </c>
      <c r="AF90">
        <v>8.4888680000000001</v>
      </c>
      <c r="AG90">
        <v>41.683270999999998</v>
      </c>
      <c r="AH90">
        <v>0</v>
      </c>
      <c r="AI90">
        <v>0</v>
      </c>
      <c r="AJ90">
        <v>0</v>
      </c>
      <c r="AK90">
        <v>50.742082000000003</v>
      </c>
      <c r="AL90">
        <v>10.004123</v>
      </c>
      <c r="AM90">
        <v>0</v>
      </c>
      <c r="AN90">
        <v>0</v>
      </c>
      <c r="AO90">
        <v>0</v>
      </c>
      <c r="AP90">
        <v>1.960647</v>
      </c>
      <c r="AQ90">
        <v>0</v>
      </c>
      <c r="AR90">
        <v>19.009554999999999</v>
      </c>
      <c r="AS90">
        <v>15.184456000000001</v>
      </c>
      <c r="AT90">
        <v>14.345907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1911.0368019999994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578.74300000000005</v>
      </c>
      <c r="L91">
        <v>208.09876399999999</v>
      </c>
      <c r="M91">
        <v>88.007199999999997</v>
      </c>
      <c r="N91">
        <v>112.998375</v>
      </c>
      <c r="O91">
        <v>118.298537</v>
      </c>
      <c r="P91">
        <v>69.405443000000005</v>
      </c>
      <c r="Q91">
        <v>13.566319</v>
      </c>
      <c r="R91">
        <v>26.151243999999998</v>
      </c>
      <c r="S91">
        <v>16.71228</v>
      </c>
      <c r="T91">
        <v>0</v>
      </c>
      <c r="U91">
        <v>400.59538199999997</v>
      </c>
      <c r="V91">
        <v>0</v>
      </c>
      <c r="W91">
        <v>0</v>
      </c>
      <c r="X91">
        <v>116.95477700000001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4.0501490000000002</v>
      </c>
      <c r="AF91">
        <v>8.4888680000000001</v>
      </c>
      <c r="AG91">
        <v>41.683270999999998</v>
      </c>
      <c r="AH91">
        <v>0</v>
      </c>
      <c r="AI91">
        <v>0</v>
      </c>
      <c r="AJ91">
        <v>0</v>
      </c>
      <c r="AK91">
        <v>50.742082000000003</v>
      </c>
      <c r="AL91">
        <v>10.004123</v>
      </c>
      <c r="AM91">
        <v>0</v>
      </c>
      <c r="AN91">
        <v>0</v>
      </c>
      <c r="AO91">
        <v>0</v>
      </c>
      <c r="AP91">
        <v>1.960647</v>
      </c>
      <c r="AQ91">
        <v>0</v>
      </c>
      <c r="AR91">
        <v>19.009554999999999</v>
      </c>
      <c r="AS91">
        <v>15.184456000000001</v>
      </c>
      <c r="AT91">
        <v>14.345907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1915.0003789999998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566.44868099999997</v>
      </c>
      <c r="L92">
        <v>208.09876399999999</v>
      </c>
      <c r="M92">
        <v>88.007199999999997</v>
      </c>
      <c r="N92">
        <v>112.998375</v>
      </c>
      <c r="O92">
        <v>118.298537</v>
      </c>
      <c r="P92">
        <v>69.405443000000005</v>
      </c>
      <c r="Q92">
        <v>13.566319</v>
      </c>
      <c r="R92">
        <v>26.151243999999998</v>
      </c>
      <c r="S92">
        <v>16.71228</v>
      </c>
      <c r="T92">
        <v>0</v>
      </c>
      <c r="U92">
        <v>400.59538199999997</v>
      </c>
      <c r="V92">
        <v>0</v>
      </c>
      <c r="W92">
        <v>0</v>
      </c>
      <c r="X92">
        <v>116.95477700000001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3.681953</v>
      </c>
      <c r="AF92">
        <v>8.4888680000000001</v>
      </c>
      <c r="AG92">
        <v>41.683270999999998</v>
      </c>
      <c r="AH92">
        <v>0</v>
      </c>
      <c r="AI92">
        <v>0</v>
      </c>
      <c r="AJ92">
        <v>0</v>
      </c>
      <c r="AK92">
        <v>50.742082000000003</v>
      </c>
      <c r="AL92">
        <v>10.004123</v>
      </c>
      <c r="AM92">
        <v>0</v>
      </c>
      <c r="AN92">
        <v>0</v>
      </c>
      <c r="AO92">
        <v>0</v>
      </c>
      <c r="AP92">
        <v>1.960647</v>
      </c>
      <c r="AQ92">
        <v>0</v>
      </c>
      <c r="AR92">
        <v>19.009554999999999</v>
      </c>
      <c r="AS92">
        <v>15.184456000000001</v>
      </c>
      <c r="AT92">
        <v>12.118513999999999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1900.110471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529.918136</v>
      </c>
      <c r="L93">
        <v>208.09876399999999</v>
      </c>
      <c r="M93">
        <v>88.007199999999997</v>
      </c>
      <c r="N93">
        <v>112.998375</v>
      </c>
      <c r="O93">
        <v>111.9222</v>
      </c>
      <c r="P93">
        <v>69.405443000000005</v>
      </c>
      <c r="Q93">
        <v>13.566319</v>
      </c>
      <c r="R93">
        <v>26.151243999999998</v>
      </c>
      <c r="S93">
        <v>16.71228</v>
      </c>
      <c r="T93">
        <v>0</v>
      </c>
      <c r="U93">
        <v>400.59538199999997</v>
      </c>
      <c r="V93">
        <v>0</v>
      </c>
      <c r="W93">
        <v>0</v>
      </c>
      <c r="X93">
        <v>105.025879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3.681953</v>
      </c>
      <c r="AF93">
        <v>8.4888680000000001</v>
      </c>
      <c r="AG93">
        <v>41.683270999999998</v>
      </c>
      <c r="AH93">
        <v>0</v>
      </c>
      <c r="AI93">
        <v>0</v>
      </c>
      <c r="AJ93">
        <v>0</v>
      </c>
      <c r="AK93">
        <v>50.742082000000003</v>
      </c>
      <c r="AL93">
        <v>10.004123</v>
      </c>
      <c r="AM93">
        <v>0</v>
      </c>
      <c r="AN93">
        <v>0</v>
      </c>
      <c r="AO93">
        <v>0</v>
      </c>
      <c r="AP93">
        <v>1.960647</v>
      </c>
      <c r="AQ93">
        <v>0</v>
      </c>
      <c r="AR93">
        <v>19.009554999999999</v>
      </c>
      <c r="AS93">
        <v>15.184456000000001</v>
      </c>
      <c r="AT93">
        <v>14.345907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1847.502084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454.03105799999997</v>
      </c>
      <c r="L94">
        <v>208.09876399999999</v>
      </c>
      <c r="M94">
        <v>88.007199999999997</v>
      </c>
      <c r="N94">
        <v>112.998375</v>
      </c>
      <c r="O94">
        <v>111.9222</v>
      </c>
      <c r="P94">
        <v>69.405443000000005</v>
      </c>
      <c r="Q94">
        <v>13.566319</v>
      </c>
      <c r="R94">
        <v>26.151243999999998</v>
      </c>
      <c r="S94">
        <v>16.71228</v>
      </c>
      <c r="T94">
        <v>0</v>
      </c>
      <c r="U94">
        <v>400.59538199999997</v>
      </c>
      <c r="V94">
        <v>0</v>
      </c>
      <c r="W94">
        <v>0</v>
      </c>
      <c r="X94">
        <v>105.025879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3.681953</v>
      </c>
      <c r="AF94">
        <v>8.4888680000000001</v>
      </c>
      <c r="AG94">
        <v>41.683270999999998</v>
      </c>
      <c r="AH94">
        <v>0</v>
      </c>
      <c r="AI94">
        <v>0</v>
      </c>
      <c r="AJ94">
        <v>0</v>
      </c>
      <c r="AK94">
        <v>50.742082000000003</v>
      </c>
      <c r="AL94">
        <v>10.004123</v>
      </c>
      <c r="AM94">
        <v>0</v>
      </c>
      <c r="AN94">
        <v>0</v>
      </c>
      <c r="AO94">
        <v>0</v>
      </c>
      <c r="AP94">
        <v>1.960647</v>
      </c>
      <c r="AQ94">
        <v>0</v>
      </c>
      <c r="AR94">
        <v>19.009554999999999</v>
      </c>
      <c r="AS94">
        <v>15.184456000000001</v>
      </c>
      <c r="AT94">
        <v>14.345907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1771.615006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408.018598</v>
      </c>
      <c r="L95">
        <v>208.09876399999999</v>
      </c>
      <c r="M95">
        <v>88.007199999999997</v>
      </c>
      <c r="N95">
        <v>112.998375</v>
      </c>
      <c r="O95">
        <v>105.99128</v>
      </c>
      <c r="P95">
        <v>69.405443000000005</v>
      </c>
      <c r="Q95">
        <v>13.566319</v>
      </c>
      <c r="R95">
        <v>26.151243999999998</v>
      </c>
      <c r="S95">
        <v>16.71228</v>
      </c>
      <c r="T95">
        <v>0</v>
      </c>
      <c r="U95">
        <v>400.59538199999997</v>
      </c>
      <c r="V95">
        <v>0</v>
      </c>
      <c r="W95">
        <v>0</v>
      </c>
      <c r="X95">
        <v>116.95477700000001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3.681953</v>
      </c>
      <c r="AF95">
        <v>8.4888680000000001</v>
      </c>
      <c r="AG95">
        <v>41.683270999999998</v>
      </c>
      <c r="AH95">
        <v>0</v>
      </c>
      <c r="AI95">
        <v>0</v>
      </c>
      <c r="AJ95">
        <v>0</v>
      </c>
      <c r="AK95">
        <v>50.742082000000003</v>
      </c>
      <c r="AL95">
        <v>10.004123</v>
      </c>
      <c r="AM95">
        <v>0</v>
      </c>
      <c r="AN95">
        <v>0</v>
      </c>
      <c r="AO95">
        <v>0</v>
      </c>
      <c r="AP95">
        <v>1.960647</v>
      </c>
      <c r="AQ95">
        <v>0</v>
      </c>
      <c r="AR95">
        <v>19.009554999999999</v>
      </c>
      <c r="AS95">
        <v>15.184456000000001</v>
      </c>
      <c r="AT95">
        <v>14.345907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1731.6005239999997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358.70263699999998</v>
      </c>
      <c r="L96">
        <v>208.09876399999999</v>
      </c>
      <c r="M96">
        <v>88.007199999999997</v>
      </c>
      <c r="N96">
        <v>112.998375</v>
      </c>
      <c r="O96">
        <v>100.94808500000001</v>
      </c>
      <c r="P96">
        <v>69.405443000000005</v>
      </c>
      <c r="Q96">
        <v>13.566319</v>
      </c>
      <c r="R96">
        <v>26.151243999999998</v>
      </c>
      <c r="S96">
        <v>16.71228</v>
      </c>
      <c r="T96">
        <v>0</v>
      </c>
      <c r="U96">
        <v>400.59538199999997</v>
      </c>
      <c r="V96">
        <v>0</v>
      </c>
      <c r="W96">
        <v>0</v>
      </c>
      <c r="X96">
        <v>116.95477700000001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3.681953</v>
      </c>
      <c r="AF96">
        <v>8.4888680000000001</v>
      </c>
      <c r="AG96">
        <v>41.683270999999998</v>
      </c>
      <c r="AH96">
        <v>0</v>
      </c>
      <c r="AI96">
        <v>0</v>
      </c>
      <c r="AJ96">
        <v>0</v>
      </c>
      <c r="AK96">
        <v>50.742082000000003</v>
      </c>
      <c r="AL96">
        <v>10.004123</v>
      </c>
      <c r="AM96">
        <v>0</v>
      </c>
      <c r="AN96">
        <v>0</v>
      </c>
      <c r="AO96">
        <v>0</v>
      </c>
      <c r="AP96">
        <v>1.960647</v>
      </c>
      <c r="AQ96">
        <v>0</v>
      </c>
      <c r="AR96">
        <v>19.009554999999999</v>
      </c>
      <c r="AS96">
        <v>15.184456000000001</v>
      </c>
      <c r="AT96">
        <v>14.345907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1677.2413679999997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358.419107</v>
      </c>
      <c r="L97">
        <v>208.09876399999999</v>
      </c>
      <c r="M97">
        <v>88.007199999999997</v>
      </c>
      <c r="N97">
        <v>112.998375</v>
      </c>
      <c r="O97">
        <v>94.636437999999998</v>
      </c>
      <c r="P97">
        <v>69.405443000000005</v>
      </c>
      <c r="Q97">
        <v>9.1833600000000004</v>
      </c>
      <c r="R97">
        <v>21.080217999999999</v>
      </c>
      <c r="S97">
        <v>13.410083999999999</v>
      </c>
      <c r="T97">
        <v>0</v>
      </c>
      <c r="U97">
        <v>400.59538199999997</v>
      </c>
      <c r="V97">
        <v>0</v>
      </c>
      <c r="W97">
        <v>0</v>
      </c>
      <c r="X97">
        <v>116.95477700000001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3.681953</v>
      </c>
      <c r="AF97">
        <v>8.4888680000000001</v>
      </c>
      <c r="AG97">
        <v>41.683270999999998</v>
      </c>
      <c r="AH97">
        <v>0</v>
      </c>
      <c r="AI97">
        <v>0</v>
      </c>
      <c r="AJ97">
        <v>0</v>
      </c>
      <c r="AK97">
        <v>50.742082000000003</v>
      </c>
      <c r="AL97">
        <v>10.004123</v>
      </c>
      <c r="AM97">
        <v>0</v>
      </c>
      <c r="AN97">
        <v>0</v>
      </c>
      <c r="AO97">
        <v>0</v>
      </c>
      <c r="AP97">
        <v>1.960647</v>
      </c>
      <c r="AQ97">
        <v>0</v>
      </c>
      <c r="AR97">
        <v>19.009554999999999</v>
      </c>
      <c r="AS97">
        <v>15.184456000000001</v>
      </c>
      <c r="AT97">
        <v>14.345907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1657.8900099999998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358.41524700000002</v>
      </c>
      <c r="L98">
        <v>208.09876399999999</v>
      </c>
      <c r="M98">
        <v>88.007199999999997</v>
      </c>
      <c r="N98">
        <v>112.998375</v>
      </c>
      <c r="O98">
        <v>82.018884</v>
      </c>
      <c r="P98">
        <v>69.405443000000005</v>
      </c>
      <c r="Q98">
        <v>9.1833600000000004</v>
      </c>
      <c r="R98">
        <v>21.080217999999999</v>
      </c>
      <c r="S98">
        <v>13.410083999999999</v>
      </c>
      <c r="T98">
        <v>0</v>
      </c>
      <c r="U98">
        <v>400.59538199999997</v>
      </c>
      <c r="V98">
        <v>0</v>
      </c>
      <c r="W98">
        <v>0</v>
      </c>
      <c r="X98">
        <v>116.95477700000001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3.681953</v>
      </c>
      <c r="AF98">
        <v>8.4888680000000001</v>
      </c>
      <c r="AG98">
        <v>41.683270999999998</v>
      </c>
      <c r="AH98">
        <v>0</v>
      </c>
      <c r="AI98">
        <v>0</v>
      </c>
      <c r="AJ98">
        <v>0</v>
      </c>
      <c r="AK98">
        <v>50.742082000000003</v>
      </c>
      <c r="AL98">
        <v>10.004123</v>
      </c>
      <c r="AM98">
        <v>0</v>
      </c>
      <c r="AN98">
        <v>0</v>
      </c>
      <c r="AO98">
        <v>0</v>
      </c>
      <c r="AP98">
        <v>1.960647</v>
      </c>
      <c r="AQ98">
        <v>0</v>
      </c>
      <c r="AR98">
        <v>19.009554999999999</v>
      </c>
      <c r="AS98">
        <v>15.184456000000001</v>
      </c>
      <c r="AT98">
        <v>14.345907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1645.2685959999997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12.514654895500007</v>
      </c>
      <c r="L99">
        <f t="shared" si="2"/>
        <v>6.23502314</v>
      </c>
      <c r="M99">
        <f t="shared" si="2"/>
        <v>1.8927555647500003</v>
      </c>
      <c r="N99">
        <f t="shared" si="2"/>
        <v>2.5683092619999979</v>
      </c>
      <c r="O99">
        <f t="shared" si="2"/>
        <v>2.6204778984999999</v>
      </c>
      <c r="P99">
        <f t="shared" si="2"/>
        <v>1.7874402189999996</v>
      </c>
      <c r="Q99">
        <f t="shared" si="2"/>
        <v>0.32883762750000012</v>
      </c>
      <c r="R99">
        <f t="shared" si="2"/>
        <v>0.69312118875000062</v>
      </c>
      <c r="S99">
        <f t="shared" si="2"/>
        <v>0.43904492100000014</v>
      </c>
      <c r="T99">
        <f t="shared" si="2"/>
        <v>0</v>
      </c>
      <c r="U99">
        <f t="shared" si="2"/>
        <v>9.6142891679999902</v>
      </c>
      <c r="V99">
        <f t="shared" si="2"/>
        <v>0</v>
      </c>
      <c r="W99">
        <f t="shared" si="2"/>
        <v>0</v>
      </c>
      <c r="X99">
        <f t="shared" si="2"/>
        <v>2.8348820159999999</v>
      </c>
      <c r="Y99">
        <f t="shared" si="2"/>
        <v>0</v>
      </c>
      <c r="Z99">
        <f t="shared" si="2"/>
        <v>6.845898249999996E-2</v>
      </c>
      <c r="AA99">
        <f t="shared" si="2"/>
        <v>8.6739342499999983E-2</v>
      </c>
      <c r="AB99">
        <f t="shared" si="2"/>
        <v>0.13226661925000002</v>
      </c>
      <c r="AC99">
        <f t="shared" si="2"/>
        <v>0.10646494825000001</v>
      </c>
      <c r="AD99">
        <f t="shared" si="2"/>
        <v>0.13099567724999997</v>
      </c>
      <c r="AE99">
        <f t="shared" si="2"/>
        <v>0.22704151525000024</v>
      </c>
      <c r="AF99">
        <f t="shared" si="2"/>
        <v>0.2450453280000002</v>
      </c>
      <c r="AG99">
        <f t="shared" si="2"/>
        <v>1.0003985039999992</v>
      </c>
      <c r="AH99">
        <f t="shared" si="2"/>
        <v>0.59789413349999987</v>
      </c>
      <c r="AI99">
        <f t="shared" si="2"/>
        <v>4.2012436499999993E-2</v>
      </c>
      <c r="AJ99">
        <f t="shared" si="2"/>
        <v>0</v>
      </c>
      <c r="AK99">
        <f t="shared" si="2"/>
        <v>1.217809968000001</v>
      </c>
      <c r="AL99">
        <f t="shared" si="2"/>
        <v>0.34847694549999969</v>
      </c>
      <c r="AM99">
        <f t="shared" si="2"/>
        <v>0</v>
      </c>
      <c r="AN99">
        <f t="shared" si="2"/>
        <v>8.5825905000000025E-3</v>
      </c>
      <c r="AO99">
        <f t="shared" si="2"/>
        <v>0</v>
      </c>
      <c r="AP99">
        <f t="shared" si="2"/>
        <v>5.9524023499999933E-2</v>
      </c>
      <c r="AQ99">
        <f t="shared" si="2"/>
        <v>0.44355628674999997</v>
      </c>
      <c r="AR99">
        <f t="shared" si="2"/>
        <v>0.52012255000000041</v>
      </c>
      <c r="AS99">
        <f t="shared" si="2"/>
        <v>0.38871564024999938</v>
      </c>
      <c r="AT99">
        <f t="shared" si="2"/>
        <v>0.33294846299999958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47.485889855499998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186.28</v>
      </c>
      <c r="C3" s="75">
        <v>35.54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69.86</v>
      </c>
      <c r="J3">
        <v>147.97</v>
      </c>
      <c r="K3">
        <v>43.97</v>
      </c>
      <c r="L3">
        <v>0.93</v>
      </c>
      <c r="M3">
        <v>3.15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1.7</v>
      </c>
      <c r="T3">
        <v>95.16</v>
      </c>
      <c r="U3">
        <v>31.72</v>
      </c>
      <c r="V3">
        <v>31.72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186.28</v>
      </c>
      <c r="C4" s="75">
        <v>35.54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69.86</v>
      </c>
      <c r="J4">
        <v>147.97</v>
      </c>
      <c r="K4">
        <v>43.97</v>
      </c>
      <c r="L4">
        <v>0.93</v>
      </c>
      <c r="M4">
        <v>3.17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1.7</v>
      </c>
      <c r="T4">
        <v>95.51</v>
      </c>
      <c r="U4">
        <v>31.84</v>
      </c>
      <c r="V4">
        <v>31.83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186.28</v>
      </c>
      <c r="C5" s="75">
        <v>35.54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69.86</v>
      </c>
      <c r="J5">
        <v>147.97</v>
      </c>
      <c r="K5">
        <v>43.97</v>
      </c>
      <c r="L5">
        <v>0.93</v>
      </c>
      <c r="M5">
        <v>3.14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1.7</v>
      </c>
      <c r="T5">
        <v>94.66</v>
      </c>
      <c r="U5">
        <v>31.55</v>
      </c>
      <c r="V5">
        <v>31.56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186.28</v>
      </c>
      <c r="C6" s="75">
        <v>35.54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69.86</v>
      </c>
      <c r="J6">
        <v>147.97</v>
      </c>
      <c r="K6">
        <v>43.97</v>
      </c>
      <c r="L6">
        <v>0.93</v>
      </c>
      <c r="M6">
        <v>3.13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1.7</v>
      </c>
      <c r="T6">
        <v>94.16</v>
      </c>
      <c r="U6">
        <v>31.39</v>
      </c>
      <c r="V6">
        <v>31.38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186.28</v>
      </c>
      <c r="C7" s="75">
        <v>35.54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69.86</v>
      </c>
      <c r="J7">
        <v>147.97</v>
      </c>
      <c r="K7">
        <v>43.97</v>
      </c>
      <c r="L7">
        <v>0.93</v>
      </c>
      <c r="M7">
        <v>3.14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1.7</v>
      </c>
      <c r="T7">
        <v>92.66</v>
      </c>
      <c r="U7">
        <v>30.89</v>
      </c>
      <c r="V7">
        <v>30.88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186.28</v>
      </c>
      <c r="C8" s="75">
        <v>35.54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69.86</v>
      </c>
      <c r="J8">
        <v>147.97</v>
      </c>
      <c r="K8">
        <v>43.97</v>
      </c>
      <c r="L8">
        <v>0.93</v>
      </c>
      <c r="M8">
        <v>3.17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1.7</v>
      </c>
      <c r="T8">
        <v>92.16</v>
      </c>
      <c r="U8">
        <v>30.72</v>
      </c>
      <c r="V8">
        <v>30.72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186.28</v>
      </c>
      <c r="C9" s="75">
        <v>35.54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69.86</v>
      </c>
      <c r="J9">
        <v>147.97</v>
      </c>
      <c r="K9">
        <v>72.67</v>
      </c>
      <c r="L9">
        <v>0.93</v>
      </c>
      <c r="M9">
        <v>3.15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1.7</v>
      </c>
      <c r="T9">
        <v>92.51</v>
      </c>
      <c r="U9">
        <v>30.84</v>
      </c>
      <c r="V9">
        <v>30.83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154.01</v>
      </c>
      <c r="C10" s="75">
        <v>35.54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69.86</v>
      </c>
      <c r="J10">
        <v>147.97</v>
      </c>
      <c r="K10">
        <v>43.97</v>
      </c>
      <c r="L10">
        <v>0.93</v>
      </c>
      <c r="M10">
        <v>3.09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1.7</v>
      </c>
      <c r="T10">
        <v>92.3</v>
      </c>
      <c r="U10">
        <v>30.77</v>
      </c>
      <c r="V10">
        <v>30.76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154.01</v>
      </c>
      <c r="C11" s="75">
        <v>35.54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69.86</v>
      </c>
      <c r="J11">
        <v>147.97</v>
      </c>
      <c r="K11">
        <v>43.97</v>
      </c>
      <c r="L11">
        <v>0.93</v>
      </c>
      <c r="M11">
        <v>3.13</v>
      </c>
      <c r="N11" s="135">
        <v>0</v>
      </c>
      <c r="O11" s="135">
        <v>0</v>
      </c>
      <c r="P11" s="135">
        <v>0</v>
      </c>
      <c r="Q11">
        <v>1.21</v>
      </c>
      <c r="R11">
        <v>0</v>
      </c>
      <c r="S11">
        <v>1.7</v>
      </c>
      <c r="T11">
        <v>77.56</v>
      </c>
      <c r="U11">
        <v>25.85</v>
      </c>
      <c r="V11">
        <v>25.86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154.01</v>
      </c>
      <c r="C12" s="75">
        <v>35.54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69.86</v>
      </c>
      <c r="J12">
        <v>147.97</v>
      </c>
      <c r="K12">
        <v>43.97</v>
      </c>
      <c r="L12">
        <v>0.93</v>
      </c>
      <c r="M12">
        <v>3.1</v>
      </c>
      <c r="N12" s="135">
        <v>0</v>
      </c>
      <c r="O12" s="135">
        <v>0</v>
      </c>
      <c r="P12" s="135">
        <v>0</v>
      </c>
      <c r="Q12">
        <v>1.21</v>
      </c>
      <c r="R12">
        <v>0</v>
      </c>
      <c r="S12">
        <v>1.7</v>
      </c>
      <c r="T12">
        <v>76.760000000000005</v>
      </c>
      <c r="U12">
        <v>25.59</v>
      </c>
      <c r="V12">
        <v>25.57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154.01</v>
      </c>
      <c r="C13" s="75">
        <v>35.54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69.86</v>
      </c>
      <c r="J13">
        <v>147.97</v>
      </c>
      <c r="K13">
        <v>43.97</v>
      </c>
      <c r="L13">
        <v>0.93</v>
      </c>
      <c r="M13">
        <v>3.09</v>
      </c>
      <c r="N13" s="135">
        <v>0</v>
      </c>
      <c r="O13" s="135">
        <v>0</v>
      </c>
      <c r="P13" s="135">
        <v>0</v>
      </c>
      <c r="Q13">
        <v>1.21</v>
      </c>
      <c r="R13">
        <v>0</v>
      </c>
      <c r="S13">
        <v>1.7</v>
      </c>
      <c r="T13">
        <v>75.28</v>
      </c>
      <c r="U13">
        <v>25.09</v>
      </c>
      <c r="V13">
        <v>25.09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154.01</v>
      </c>
      <c r="C14" s="75">
        <v>35.54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69.86</v>
      </c>
      <c r="J14">
        <v>147.97</v>
      </c>
      <c r="K14">
        <v>43.97</v>
      </c>
      <c r="L14">
        <v>0.93</v>
      </c>
      <c r="M14">
        <v>3.12</v>
      </c>
      <c r="N14" s="135">
        <v>0</v>
      </c>
      <c r="O14" s="135">
        <v>0</v>
      </c>
      <c r="P14" s="135">
        <v>0</v>
      </c>
      <c r="Q14">
        <v>1.21</v>
      </c>
      <c r="R14">
        <v>0</v>
      </c>
      <c r="S14">
        <v>1.7</v>
      </c>
      <c r="T14">
        <v>75.63</v>
      </c>
      <c r="U14">
        <v>25.21</v>
      </c>
      <c r="V14">
        <v>25.21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154.01</v>
      </c>
      <c r="C15" s="75">
        <v>35.54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69.86</v>
      </c>
      <c r="J15">
        <v>147.97</v>
      </c>
      <c r="K15">
        <v>43.97</v>
      </c>
      <c r="L15">
        <v>1</v>
      </c>
      <c r="M15">
        <v>3.1</v>
      </c>
      <c r="N15" s="135">
        <v>0</v>
      </c>
      <c r="O15" s="135">
        <v>0</v>
      </c>
      <c r="P15" s="135">
        <v>0</v>
      </c>
      <c r="Q15">
        <v>1.21</v>
      </c>
      <c r="R15">
        <v>0</v>
      </c>
      <c r="S15">
        <v>1.65</v>
      </c>
      <c r="T15">
        <v>76.67</v>
      </c>
      <c r="U15">
        <v>25.56</v>
      </c>
      <c r="V15">
        <v>25.54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186.28</v>
      </c>
      <c r="C16" s="75">
        <v>35.54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69.86</v>
      </c>
      <c r="J16">
        <v>147.97</v>
      </c>
      <c r="K16">
        <v>43.97</v>
      </c>
      <c r="L16">
        <v>1</v>
      </c>
      <c r="M16">
        <v>3.14</v>
      </c>
      <c r="N16" s="135">
        <v>0</v>
      </c>
      <c r="O16" s="135">
        <v>0</v>
      </c>
      <c r="P16" s="135">
        <v>0</v>
      </c>
      <c r="Q16">
        <v>1.21</v>
      </c>
      <c r="R16">
        <v>0</v>
      </c>
      <c r="S16">
        <v>1.65</v>
      </c>
      <c r="T16">
        <v>56.72</v>
      </c>
      <c r="U16">
        <v>18.91</v>
      </c>
      <c r="V16">
        <v>18.89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154.01</v>
      </c>
      <c r="C17" s="75">
        <v>35.54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69.86</v>
      </c>
      <c r="J17">
        <v>147.97</v>
      </c>
      <c r="K17">
        <v>43.97</v>
      </c>
      <c r="L17">
        <v>1</v>
      </c>
      <c r="M17">
        <v>3.08</v>
      </c>
      <c r="N17" s="135">
        <v>0</v>
      </c>
      <c r="O17" s="135">
        <v>0</v>
      </c>
      <c r="P17" s="135">
        <v>0</v>
      </c>
      <c r="Q17">
        <v>1.21</v>
      </c>
      <c r="R17">
        <v>0</v>
      </c>
      <c r="S17">
        <v>1.65</v>
      </c>
      <c r="T17">
        <v>58.7</v>
      </c>
      <c r="U17">
        <v>19.57</v>
      </c>
      <c r="V17">
        <v>19.55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154.01</v>
      </c>
      <c r="C18" s="75">
        <v>35.54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69.86</v>
      </c>
      <c r="J18">
        <v>147.97</v>
      </c>
      <c r="K18">
        <v>43.97</v>
      </c>
      <c r="L18">
        <v>1</v>
      </c>
      <c r="M18">
        <v>3.1</v>
      </c>
      <c r="N18" s="135">
        <v>0</v>
      </c>
      <c r="O18" s="135">
        <v>0</v>
      </c>
      <c r="P18" s="135">
        <v>0</v>
      </c>
      <c r="Q18">
        <v>1.21</v>
      </c>
      <c r="R18">
        <v>0</v>
      </c>
      <c r="S18">
        <v>1.65</v>
      </c>
      <c r="T18">
        <v>58.96</v>
      </c>
      <c r="U18">
        <v>19.649999999999999</v>
      </c>
      <c r="V18">
        <v>19.649999999999999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154.01</v>
      </c>
      <c r="C19" s="75">
        <v>35.54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69.86</v>
      </c>
      <c r="J19">
        <v>147.97</v>
      </c>
      <c r="K19">
        <v>43.97</v>
      </c>
      <c r="L19">
        <v>1</v>
      </c>
      <c r="M19">
        <v>3.14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1.65</v>
      </c>
      <c r="T19">
        <v>57.22</v>
      </c>
      <c r="U19">
        <v>19.07</v>
      </c>
      <c r="V19">
        <v>19.079999999999998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154.01</v>
      </c>
      <c r="C20" s="75">
        <v>35.54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69.86</v>
      </c>
      <c r="J20">
        <v>147.97</v>
      </c>
      <c r="K20">
        <v>43.97</v>
      </c>
      <c r="L20">
        <v>1</v>
      </c>
      <c r="M20">
        <v>3.15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1.65</v>
      </c>
      <c r="T20">
        <v>91.45</v>
      </c>
      <c r="U20">
        <v>30.48</v>
      </c>
      <c r="V20">
        <v>30.48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186.28</v>
      </c>
      <c r="C21" s="75">
        <v>35.54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65.73</v>
      </c>
      <c r="J21">
        <v>147.97</v>
      </c>
      <c r="K21">
        <v>43.97</v>
      </c>
      <c r="L21">
        <v>1</v>
      </c>
      <c r="M21">
        <v>3.1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1.65</v>
      </c>
      <c r="T21">
        <v>91.51</v>
      </c>
      <c r="U21">
        <v>30.5</v>
      </c>
      <c r="V21">
        <v>30.5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186.28</v>
      </c>
      <c r="C22" s="75">
        <v>35.54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</v>
      </c>
      <c r="J22">
        <v>147.97</v>
      </c>
      <c r="K22">
        <v>43.97</v>
      </c>
      <c r="L22">
        <v>1</v>
      </c>
      <c r="M22">
        <v>3.12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1.65</v>
      </c>
      <c r="T22">
        <v>91.07</v>
      </c>
      <c r="U22">
        <v>30.36</v>
      </c>
      <c r="V22">
        <v>30.35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186.28</v>
      </c>
      <c r="C23" s="75">
        <v>35.54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</v>
      </c>
      <c r="J23">
        <v>147.97</v>
      </c>
      <c r="K23">
        <v>72.67</v>
      </c>
      <c r="L23">
        <v>1</v>
      </c>
      <c r="M23">
        <v>3.13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1.65</v>
      </c>
      <c r="T23">
        <v>90.36</v>
      </c>
      <c r="U23">
        <v>30.12</v>
      </c>
      <c r="V23">
        <v>30.12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186.28</v>
      </c>
      <c r="C24" s="75">
        <v>35.54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</v>
      </c>
      <c r="J24">
        <v>147.97</v>
      </c>
      <c r="K24">
        <v>84.18</v>
      </c>
      <c r="L24">
        <v>1</v>
      </c>
      <c r="M24">
        <v>3.14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1.65</v>
      </c>
      <c r="T24">
        <v>89.57</v>
      </c>
      <c r="U24">
        <v>29.86</v>
      </c>
      <c r="V24">
        <v>29.84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186.28</v>
      </c>
      <c r="C25" s="75">
        <v>35.54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</v>
      </c>
      <c r="J25">
        <v>147.97</v>
      </c>
      <c r="K25">
        <v>84.18</v>
      </c>
      <c r="L25">
        <v>1</v>
      </c>
      <c r="M25">
        <v>3.1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1.65</v>
      </c>
      <c r="T25">
        <v>88.16</v>
      </c>
      <c r="U25">
        <v>29.39</v>
      </c>
      <c r="V25">
        <v>29.38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186.28</v>
      </c>
      <c r="C26" s="75">
        <v>35.54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</v>
      </c>
      <c r="J26">
        <v>147.97</v>
      </c>
      <c r="K26">
        <v>100.2</v>
      </c>
      <c r="L26">
        <v>1</v>
      </c>
      <c r="M26">
        <v>3.18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1.65</v>
      </c>
      <c r="T26">
        <v>87.31</v>
      </c>
      <c r="U26">
        <v>29.1</v>
      </c>
      <c r="V26">
        <v>29.11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221.53</v>
      </c>
      <c r="C27" s="75">
        <v>54.31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</v>
      </c>
      <c r="J27">
        <v>147.97</v>
      </c>
      <c r="K27">
        <v>88.96</v>
      </c>
      <c r="L27">
        <v>1</v>
      </c>
      <c r="M27">
        <v>3.09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1.65</v>
      </c>
      <c r="T27">
        <v>96.81</v>
      </c>
      <c r="U27">
        <v>32.270000000000003</v>
      </c>
      <c r="V27">
        <v>32.270000000000003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258.86</v>
      </c>
      <c r="C28" s="75">
        <v>73.12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65.73</v>
      </c>
      <c r="J28">
        <v>191.32</v>
      </c>
      <c r="K28">
        <v>100.2</v>
      </c>
      <c r="L28">
        <v>1</v>
      </c>
      <c r="M28">
        <v>3.14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1.65</v>
      </c>
      <c r="T28">
        <v>95.31</v>
      </c>
      <c r="U28">
        <v>31.77</v>
      </c>
      <c r="V28">
        <v>31.77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258.86</v>
      </c>
      <c r="C29" s="75">
        <v>73.12</v>
      </c>
      <c r="D29" s="135">
        <f t="shared" si="0"/>
        <v>0</v>
      </c>
      <c r="E29" s="75"/>
      <c r="F29" s="78">
        <v>0</v>
      </c>
      <c r="G29" s="78">
        <v>0</v>
      </c>
      <c r="H29" s="78">
        <v>0</v>
      </c>
      <c r="I29">
        <v>65.73</v>
      </c>
      <c r="J29">
        <v>229.58</v>
      </c>
      <c r="K29">
        <v>88.96</v>
      </c>
      <c r="L29">
        <v>1</v>
      </c>
      <c r="M29">
        <v>3.14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1.65</v>
      </c>
      <c r="T29">
        <v>93.38</v>
      </c>
      <c r="U29">
        <v>31.13</v>
      </c>
      <c r="V29">
        <v>31.12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258.86</v>
      </c>
      <c r="C30" s="75">
        <v>54.31</v>
      </c>
      <c r="D30" s="135">
        <f t="shared" si="0"/>
        <v>7.16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65.73</v>
      </c>
      <c r="J30">
        <v>258.27999999999997</v>
      </c>
      <c r="K30">
        <v>88.96</v>
      </c>
      <c r="L30">
        <v>1</v>
      </c>
      <c r="M30">
        <v>3.1</v>
      </c>
      <c r="N30" s="135">
        <v>0.49</v>
      </c>
      <c r="O30" s="135">
        <v>6</v>
      </c>
      <c r="P30" s="135">
        <v>0.67</v>
      </c>
      <c r="Q30">
        <v>1.1399999999999999</v>
      </c>
      <c r="R30">
        <v>0</v>
      </c>
      <c r="S30">
        <v>1.65</v>
      </c>
      <c r="T30">
        <v>91.22</v>
      </c>
      <c r="U30">
        <v>30.41</v>
      </c>
      <c r="V30">
        <v>30.39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258.86</v>
      </c>
      <c r="C31" s="75">
        <v>78.22</v>
      </c>
      <c r="D31" s="135">
        <f t="shared" si="0"/>
        <v>22.380000000000003</v>
      </c>
      <c r="E31" s="75"/>
      <c r="F31" s="78">
        <v>0.24</v>
      </c>
      <c r="G31" s="78">
        <v>0.24</v>
      </c>
      <c r="H31" s="78">
        <v>0.25</v>
      </c>
      <c r="I31">
        <v>65.73</v>
      </c>
      <c r="J31">
        <v>269.04000000000002</v>
      </c>
      <c r="K31">
        <v>100.2</v>
      </c>
      <c r="L31">
        <v>1</v>
      </c>
      <c r="M31">
        <v>3.07</v>
      </c>
      <c r="N31" s="135">
        <v>4.7300000000000004</v>
      </c>
      <c r="O31" s="135">
        <v>13.14</v>
      </c>
      <c r="P31" s="135">
        <v>4.51</v>
      </c>
      <c r="Q31">
        <v>1.1399999999999999</v>
      </c>
      <c r="R31">
        <v>0.34</v>
      </c>
      <c r="S31">
        <v>1.61</v>
      </c>
      <c r="T31">
        <v>89.77</v>
      </c>
      <c r="U31">
        <v>29.92</v>
      </c>
      <c r="V31">
        <v>29.92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258.86</v>
      </c>
      <c r="C32" s="75">
        <v>86.29</v>
      </c>
      <c r="D32" s="135">
        <f t="shared" si="0"/>
        <v>25.900000000000006</v>
      </c>
      <c r="E32" s="75"/>
      <c r="F32" s="78">
        <v>0.51</v>
      </c>
      <c r="G32" s="78">
        <v>0.51</v>
      </c>
      <c r="H32" s="78">
        <v>0.52</v>
      </c>
      <c r="I32">
        <v>65.73</v>
      </c>
      <c r="J32">
        <v>269.04000000000002</v>
      </c>
      <c r="K32">
        <v>100.2</v>
      </c>
      <c r="L32">
        <v>1</v>
      </c>
      <c r="M32">
        <v>3.15</v>
      </c>
      <c r="N32" s="135">
        <v>8.64</v>
      </c>
      <c r="O32" s="135">
        <v>8.6300000000000008</v>
      </c>
      <c r="P32" s="135">
        <v>8.6300000000000008</v>
      </c>
      <c r="Q32">
        <v>1.1399999999999999</v>
      </c>
      <c r="R32">
        <v>5.46</v>
      </c>
      <c r="S32">
        <v>1.61</v>
      </c>
      <c r="T32">
        <v>88.87</v>
      </c>
      <c r="U32">
        <v>29.62</v>
      </c>
      <c r="V32">
        <v>29.62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258.86</v>
      </c>
      <c r="C33" s="75">
        <v>86.29</v>
      </c>
      <c r="D33" s="135">
        <f t="shared" si="0"/>
        <v>25.900000000000006</v>
      </c>
      <c r="E33" s="75"/>
      <c r="F33" s="78">
        <v>0.83</v>
      </c>
      <c r="G33" s="78">
        <v>0.83</v>
      </c>
      <c r="H33" s="78">
        <v>0.86</v>
      </c>
      <c r="I33">
        <v>65.73</v>
      </c>
      <c r="J33">
        <v>269.04000000000002</v>
      </c>
      <c r="K33">
        <v>100.2</v>
      </c>
      <c r="L33">
        <v>1</v>
      </c>
      <c r="M33">
        <v>3.15</v>
      </c>
      <c r="N33" s="135">
        <v>8.64</v>
      </c>
      <c r="O33" s="135">
        <v>8.6300000000000008</v>
      </c>
      <c r="P33" s="135">
        <v>8.6300000000000008</v>
      </c>
      <c r="Q33">
        <v>1.1399999999999999</v>
      </c>
      <c r="R33">
        <v>14.54</v>
      </c>
      <c r="S33">
        <v>1.61</v>
      </c>
      <c r="T33">
        <v>86.81</v>
      </c>
      <c r="U33">
        <v>28.94</v>
      </c>
      <c r="V33">
        <v>28.93</v>
      </c>
      <c r="W33">
        <v>0.56000000000000005</v>
      </c>
      <c r="X33">
        <v>0.11</v>
      </c>
      <c r="Y33">
        <v>1.68</v>
      </c>
      <c r="Z33">
        <v>6.5</v>
      </c>
      <c r="AA33">
        <v>0.41</v>
      </c>
      <c r="AB33">
        <v>0.21</v>
      </c>
    </row>
    <row r="34" spans="1:28">
      <c r="A34" t="s">
        <v>76</v>
      </c>
      <c r="B34" s="75">
        <v>258.86</v>
      </c>
      <c r="C34" s="75">
        <v>86.29</v>
      </c>
      <c r="D34" s="135">
        <f t="shared" si="0"/>
        <v>25.900000000000006</v>
      </c>
      <c r="E34" s="75"/>
      <c r="F34" s="78">
        <v>1.29</v>
      </c>
      <c r="G34" s="78">
        <v>1.29</v>
      </c>
      <c r="H34" s="78">
        <v>1.32</v>
      </c>
      <c r="I34">
        <v>65.73</v>
      </c>
      <c r="J34">
        <v>269.04000000000002</v>
      </c>
      <c r="K34">
        <v>100.2</v>
      </c>
      <c r="L34">
        <v>1</v>
      </c>
      <c r="M34">
        <v>3.14</v>
      </c>
      <c r="N34" s="135">
        <v>8.64</v>
      </c>
      <c r="O34" s="135">
        <v>8.6300000000000008</v>
      </c>
      <c r="P34" s="135">
        <v>8.6300000000000008</v>
      </c>
      <c r="Q34">
        <v>1.1399999999999999</v>
      </c>
      <c r="R34">
        <v>23.7</v>
      </c>
      <c r="S34">
        <v>1.61</v>
      </c>
      <c r="T34">
        <v>85.17</v>
      </c>
      <c r="U34">
        <v>28.39</v>
      </c>
      <c r="V34">
        <v>28.39</v>
      </c>
      <c r="W34">
        <v>7.3</v>
      </c>
      <c r="X34">
        <v>1.46</v>
      </c>
      <c r="Y34">
        <v>2.94</v>
      </c>
      <c r="Z34">
        <v>6.5</v>
      </c>
      <c r="AA34">
        <v>1.8</v>
      </c>
      <c r="AB34">
        <v>0.9</v>
      </c>
    </row>
    <row r="35" spans="1:28">
      <c r="A35" t="s">
        <v>77</v>
      </c>
      <c r="B35" s="75">
        <v>258.86</v>
      </c>
      <c r="C35" s="75">
        <v>86.29</v>
      </c>
      <c r="D35" s="135">
        <f t="shared" si="0"/>
        <v>32.9</v>
      </c>
      <c r="E35" s="75"/>
      <c r="F35" s="78">
        <v>1.79</v>
      </c>
      <c r="G35" s="78">
        <v>1.79</v>
      </c>
      <c r="H35" s="78">
        <v>1.83</v>
      </c>
      <c r="I35">
        <v>65.73</v>
      </c>
      <c r="J35">
        <v>269.04000000000002</v>
      </c>
      <c r="K35">
        <v>100.2</v>
      </c>
      <c r="L35">
        <v>0.97</v>
      </c>
      <c r="M35">
        <v>3.1</v>
      </c>
      <c r="N35" s="135">
        <v>10.96</v>
      </c>
      <c r="O35" s="135">
        <v>10.97</v>
      </c>
      <c r="P35" s="135">
        <v>10.97</v>
      </c>
      <c r="Q35">
        <v>1.06</v>
      </c>
      <c r="R35">
        <v>32.61</v>
      </c>
      <c r="S35">
        <v>1.61</v>
      </c>
      <c r="T35">
        <v>78.36</v>
      </c>
      <c r="U35">
        <v>26.12</v>
      </c>
      <c r="V35">
        <v>26.11</v>
      </c>
      <c r="W35">
        <v>20.14</v>
      </c>
      <c r="X35">
        <v>4.03</v>
      </c>
      <c r="Y35">
        <v>4.1100000000000003</v>
      </c>
      <c r="Z35">
        <v>7.93</v>
      </c>
      <c r="AA35">
        <v>3.93</v>
      </c>
      <c r="AB35">
        <v>1.96</v>
      </c>
    </row>
    <row r="36" spans="1:28">
      <c r="A36" t="s">
        <v>78</v>
      </c>
      <c r="B36" s="75">
        <v>258.86</v>
      </c>
      <c r="C36" s="75">
        <v>86.29</v>
      </c>
      <c r="D36" s="135">
        <f t="shared" si="0"/>
        <v>32.9</v>
      </c>
      <c r="E36" s="75"/>
      <c r="F36" s="78">
        <v>2.4500000000000002</v>
      </c>
      <c r="G36" s="78">
        <v>2.4500000000000002</v>
      </c>
      <c r="H36" s="78">
        <v>2.5</v>
      </c>
      <c r="I36">
        <v>65.73</v>
      </c>
      <c r="J36">
        <v>269.04000000000002</v>
      </c>
      <c r="K36">
        <v>100.2</v>
      </c>
      <c r="L36">
        <v>0.97</v>
      </c>
      <c r="M36">
        <v>3.13</v>
      </c>
      <c r="N36" s="135">
        <v>10.96</v>
      </c>
      <c r="O36" s="135">
        <v>10.97</v>
      </c>
      <c r="P36" s="135">
        <v>10.97</v>
      </c>
      <c r="Q36">
        <v>1.06</v>
      </c>
      <c r="R36">
        <v>42.22</v>
      </c>
      <c r="S36">
        <v>1.61</v>
      </c>
      <c r="T36">
        <v>78.13</v>
      </c>
      <c r="U36">
        <v>26.04</v>
      </c>
      <c r="V36">
        <v>26.04</v>
      </c>
      <c r="W36">
        <v>40.630000000000003</v>
      </c>
      <c r="X36">
        <v>8.1199999999999992</v>
      </c>
      <c r="Y36">
        <v>6.57</v>
      </c>
      <c r="Z36">
        <v>11.57</v>
      </c>
      <c r="AA36">
        <v>6.27</v>
      </c>
      <c r="AB36">
        <v>3.14</v>
      </c>
    </row>
    <row r="37" spans="1:28">
      <c r="A37" t="s">
        <v>79</v>
      </c>
      <c r="B37" s="75">
        <v>258.86</v>
      </c>
      <c r="C37" s="75">
        <v>86.29</v>
      </c>
      <c r="D37" s="135">
        <f t="shared" si="0"/>
        <v>32.9</v>
      </c>
      <c r="E37" s="75"/>
      <c r="F37" s="78">
        <v>3.54</v>
      </c>
      <c r="G37" s="78">
        <v>3.54</v>
      </c>
      <c r="H37" s="78">
        <v>3.63</v>
      </c>
      <c r="I37">
        <v>92.96</v>
      </c>
      <c r="J37">
        <v>269.04000000000002</v>
      </c>
      <c r="K37">
        <v>100.2</v>
      </c>
      <c r="L37">
        <v>0.97</v>
      </c>
      <c r="M37">
        <v>3.11</v>
      </c>
      <c r="N37" s="135">
        <v>10.96</v>
      </c>
      <c r="O37" s="135">
        <v>10.97</v>
      </c>
      <c r="P37" s="135">
        <v>10.97</v>
      </c>
      <c r="Q37">
        <v>1.06</v>
      </c>
      <c r="R37">
        <v>52.48</v>
      </c>
      <c r="S37">
        <v>1.61</v>
      </c>
      <c r="T37">
        <v>77.67</v>
      </c>
      <c r="U37">
        <v>25.89</v>
      </c>
      <c r="V37">
        <v>25.89</v>
      </c>
      <c r="W37">
        <v>65.58</v>
      </c>
      <c r="X37">
        <v>13.12</v>
      </c>
      <c r="Y37">
        <v>13.17</v>
      </c>
      <c r="Z37">
        <v>15.2</v>
      </c>
      <c r="AA37">
        <v>8.69</v>
      </c>
      <c r="AB37">
        <v>4.34</v>
      </c>
    </row>
    <row r="38" spans="1:28">
      <c r="A38" t="s">
        <v>80</v>
      </c>
      <c r="B38" s="75">
        <v>258.86</v>
      </c>
      <c r="C38" s="75">
        <v>86.29</v>
      </c>
      <c r="D38" s="135">
        <f t="shared" si="0"/>
        <v>32.9</v>
      </c>
      <c r="E38" s="75"/>
      <c r="F38" s="78">
        <v>4.96</v>
      </c>
      <c r="G38" s="78">
        <v>4.96</v>
      </c>
      <c r="H38" s="78">
        <v>5.08</v>
      </c>
      <c r="I38">
        <v>92.96</v>
      </c>
      <c r="J38">
        <v>269.04000000000002</v>
      </c>
      <c r="K38">
        <v>100.2</v>
      </c>
      <c r="L38">
        <v>0.97</v>
      </c>
      <c r="M38">
        <v>3.11</v>
      </c>
      <c r="N38" s="135">
        <v>10.96</v>
      </c>
      <c r="O38" s="135">
        <v>10.97</v>
      </c>
      <c r="P38" s="135">
        <v>10.97</v>
      </c>
      <c r="Q38">
        <v>1.06</v>
      </c>
      <c r="R38">
        <v>62.94</v>
      </c>
      <c r="S38">
        <v>1.61</v>
      </c>
      <c r="T38">
        <v>77.19</v>
      </c>
      <c r="U38">
        <v>25.73</v>
      </c>
      <c r="V38">
        <v>25.72</v>
      </c>
      <c r="W38">
        <v>89.5</v>
      </c>
      <c r="X38">
        <v>17.899999999999999</v>
      </c>
      <c r="Y38">
        <v>15.1</v>
      </c>
      <c r="Z38">
        <v>19.03</v>
      </c>
      <c r="AA38">
        <v>11.07</v>
      </c>
      <c r="AB38">
        <v>5.54</v>
      </c>
    </row>
    <row r="39" spans="1:28">
      <c r="A39" t="s">
        <v>81</v>
      </c>
      <c r="B39" s="75">
        <v>258.86</v>
      </c>
      <c r="C39" s="75">
        <v>86.29</v>
      </c>
      <c r="D39" s="135">
        <f t="shared" si="0"/>
        <v>32.9</v>
      </c>
      <c r="E39" s="75"/>
      <c r="F39" s="78">
        <v>6.53</v>
      </c>
      <c r="G39" s="78">
        <v>6.53</v>
      </c>
      <c r="H39" s="78">
        <v>6.7</v>
      </c>
      <c r="I39">
        <v>92.96</v>
      </c>
      <c r="J39">
        <v>269.04000000000002</v>
      </c>
      <c r="K39">
        <v>100.2</v>
      </c>
      <c r="L39">
        <v>0.97</v>
      </c>
      <c r="M39">
        <v>3.75</v>
      </c>
      <c r="N39" s="135">
        <v>10.96</v>
      </c>
      <c r="O39" s="135">
        <v>10.97</v>
      </c>
      <c r="P39" s="135">
        <v>10.97</v>
      </c>
      <c r="Q39">
        <v>1.06</v>
      </c>
      <c r="R39">
        <v>72.37</v>
      </c>
      <c r="S39">
        <v>1.61</v>
      </c>
      <c r="T39">
        <v>58.45</v>
      </c>
      <c r="U39">
        <v>19.48</v>
      </c>
      <c r="V39">
        <v>19.48</v>
      </c>
      <c r="W39">
        <v>112.65</v>
      </c>
      <c r="X39">
        <v>22.53</v>
      </c>
      <c r="Y39">
        <v>17.850000000000001</v>
      </c>
      <c r="Z39">
        <v>22.86</v>
      </c>
      <c r="AA39">
        <v>13.43</v>
      </c>
      <c r="AB39">
        <v>6.72</v>
      </c>
    </row>
    <row r="40" spans="1:28">
      <c r="A40" t="s">
        <v>82</v>
      </c>
      <c r="B40" s="75">
        <v>258.86</v>
      </c>
      <c r="C40" s="75">
        <v>86.29</v>
      </c>
      <c r="D40" s="135">
        <f t="shared" si="0"/>
        <v>32.9</v>
      </c>
      <c r="E40" s="75"/>
      <c r="F40" s="78">
        <v>7.79</v>
      </c>
      <c r="G40" s="78">
        <v>7.79</v>
      </c>
      <c r="H40" s="78">
        <v>7.99</v>
      </c>
      <c r="I40">
        <v>92.96</v>
      </c>
      <c r="J40">
        <v>269.04000000000002</v>
      </c>
      <c r="K40">
        <v>100.2</v>
      </c>
      <c r="L40">
        <v>0.97</v>
      </c>
      <c r="M40">
        <v>3.75</v>
      </c>
      <c r="N40" s="135">
        <v>10.96</v>
      </c>
      <c r="O40" s="135">
        <v>10.97</v>
      </c>
      <c r="P40" s="135">
        <v>10.97</v>
      </c>
      <c r="Q40">
        <v>1.06</v>
      </c>
      <c r="R40">
        <v>80.739999999999995</v>
      </c>
      <c r="S40">
        <v>1.61</v>
      </c>
      <c r="T40">
        <v>59.24</v>
      </c>
      <c r="U40">
        <v>19.75</v>
      </c>
      <c r="V40">
        <v>19.739999999999998</v>
      </c>
      <c r="W40">
        <v>135.55000000000001</v>
      </c>
      <c r="X40">
        <v>27.11</v>
      </c>
      <c r="Y40">
        <v>21.83</v>
      </c>
      <c r="Z40">
        <v>27.01</v>
      </c>
      <c r="AA40">
        <v>15.78</v>
      </c>
      <c r="AB40">
        <v>7.89</v>
      </c>
    </row>
    <row r="41" spans="1:28">
      <c r="A41" t="s">
        <v>83</v>
      </c>
      <c r="B41" s="75">
        <v>258.86</v>
      </c>
      <c r="C41" s="75">
        <v>86.29</v>
      </c>
      <c r="D41" s="135">
        <f t="shared" si="0"/>
        <v>32.9</v>
      </c>
      <c r="E41" s="75"/>
      <c r="F41" s="78">
        <v>9.1</v>
      </c>
      <c r="G41" s="78">
        <v>9.1</v>
      </c>
      <c r="H41" s="78">
        <v>9.33</v>
      </c>
      <c r="I41">
        <v>92.96</v>
      </c>
      <c r="J41">
        <v>269.04000000000002</v>
      </c>
      <c r="K41">
        <v>100.2</v>
      </c>
      <c r="L41">
        <v>0.97</v>
      </c>
      <c r="M41">
        <v>3.75</v>
      </c>
      <c r="N41" s="135">
        <v>10.96</v>
      </c>
      <c r="O41" s="135">
        <v>10.97</v>
      </c>
      <c r="P41" s="135">
        <v>10.97</v>
      </c>
      <c r="Q41">
        <v>1.06</v>
      </c>
      <c r="R41">
        <v>89.09</v>
      </c>
      <c r="S41">
        <v>1.61</v>
      </c>
      <c r="T41">
        <v>59.09</v>
      </c>
      <c r="U41">
        <v>19.7</v>
      </c>
      <c r="V41">
        <v>19.68</v>
      </c>
      <c r="W41">
        <v>156.41999999999999</v>
      </c>
      <c r="X41">
        <v>31.28</v>
      </c>
      <c r="Y41">
        <v>25.66</v>
      </c>
      <c r="Z41">
        <v>31.27</v>
      </c>
      <c r="AA41">
        <v>18.2</v>
      </c>
      <c r="AB41">
        <v>9.1</v>
      </c>
    </row>
    <row r="42" spans="1:28">
      <c r="A42" t="s">
        <v>84</v>
      </c>
      <c r="B42" s="75">
        <v>258.86</v>
      </c>
      <c r="C42" s="75">
        <v>86.29</v>
      </c>
      <c r="D42" s="135">
        <f t="shared" si="0"/>
        <v>32.9</v>
      </c>
      <c r="E42" s="75"/>
      <c r="F42" s="78">
        <v>10.130000000000001</v>
      </c>
      <c r="G42" s="78">
        <v>10.130000000000001</v>
      </c>
      <c r="H42" s="78">
        <v>10.38</v>
      </c>
      <c r="I42">
        <v>92.96</v>
      </c>
      <c r="J42">
        <v>269.04000000000002</v>
      </c>
      <c r="K42">
        <v>100.2</v>
      </c>
      <c r="L42">
        <v>0.97</v>
      </c>
      <c r="M42">
        <v>3.76</v>
      </c>
      <c r="N42" s="135">
        <v>10.96</v>
      </c>
      <c r="O42" s="135">
        <v>10.97</v>
      </c>
      <c r="P42" s="135">
        <v>10.97</v>
      </c>
      <c r="Q42">
        <v>1.06</v>
      </c>
      <c r="R42">
        <v>96.49</v>
      </c>
      <c r="S42">
        <v>1.61</v>
      </c>
      <c r="T42">
        <v>58.73</v>
      </c>
      <c r="U42">
        <v>19.579999999999998</v>
      </c>
      <c r="V42">
        <v>19.559999999999999</v>
      </c>
      <c r="W42">
        <v>173.78</v>
      </c>
      <c r="X42">
        <v>34.76</v>
      </c>
      <c r="Y42">
        <v>29.21</v>
      </c>
      <c r="Z42">
        <v>35.6</v>
      </c>
      <c r="AA42">
        <v>20.48</v>
      </c>
      <c r="AB42">
        <v>10.25</v>
      </c>
    </row>
    <row r="43" spans="1:28">
      <c r="A43" t="s">
        <v>85</v>
      </c>
      <c r="B43" s="75">
        <v>258.86</v>
      </c>
      <c r="C43" s="75">
        <v>86.29</v>
      </c>
      <c r="D43" s="135">
        <f t="shared" si="0"/>
        <v>32.9</v>
      </c>
      <c r="E43" s="75"/>
      <c r="F43" s="78">
        <v>11.05</v>
      </c>
      <c r="G43" s="78">
        <v>11.05</v>
      </c>
      <c r="H43" s="78">
        <v>11.32</v>
      </c>
      <c r="I43">
        <v>92.96</v>
      </c>
      <c r="J43">
        <v>269.04000000000002</v>
      </c>
      <c r="K43">
        <v>100.2</v>
      </c>
      <c r="L43">
        <v>1</v>
      </c>
      <c r="M43">
        <v>3.79</v>
      </c>
      <c r="N43" s="135">
        <v>10.96</v>
      </c>
      <c r="O43" s="135">
        <v>10.97</v>
      </c>
      <c r="P43" s="135">
        <v>10.97</v>
      </c>
      <c r="Q43">
        <v>1.06</v>
      </c>
      <c r="R43">
        <v>103.28</v>
      </c>
      <c r="S43">
        <v>1.65</v>
      </c>
      <c r="T43">
        <v>57.46</v>
      </c>
      <c r="U43">
        <v>19.149999999999999</v>
      </c>
      <c r="V43">
        <v>19.149999999999999</v>
      </c>
      <c r="W43">
        <v>190.45</v>
      </c>
      <c r="X43">
        <v>38.090000000000003</v>
      </c>
      <c r="Y43">
        <v>32.520000000000003</v>
      </c>
      <c r="Z43">
        <v>38.450000000000003</v>
      </c>
      <c r="AA43">
        <v>22.87</v>
      </c>
      <c r="AB43">
        <v>11.44</v>
      </c>
    </row>
    <row r="44" spans="1:28">
      <c r="A44" t="s">
        <v>86</v>
      </c>
      <c r="B44" s="75">
        <v>258.86</v>
      </c>
      <c r="C44" s="75">
        <v>86.29</v>
      </c>
      <c r="D44" s="135">
        <f t="shared" si="0"/>
        <v>32.9</v>
      </c>
      <c r="E44" s="75"/>
      <c r="F44" s="78">
        <v>11.86</v>
      </c>
      <c r="G44" s="78">
        <v>11.86</v>
      </c>
      <c r="H44" s="78">
        <v>12.15</v>
      </c>
      <c r="I44">
        <v>92.96</v>
      </c>
      <c r="J44">
        <v>269.04000000000002</v>
      </c>
      <c r="K44">
        <v>100.2</v>
      </c>
      <c r="L44">
        <v>1</v>
      </c>
      <c r="M44">
        <v>3.92</v>
      </c>
      <c r="N44" s="135">
        <v>10.96</v>
      </c>
      <c r="O44" s="135">
        <v>10.97</v>
      </c>
      <c r="P44" s="135">
        <v>10.97</v>
      </c>
      <c r="Q44">
        <v>1.06</v>
      </c>
      <c r="R44">
        <v>109.54</v>
      </c>
      <c r="S44">
        <v>1.65</v>
      </c>
      <c r="T44">
        <v>57.91</v>
      </c>
      <c r="U44">
        <v>19.3</v>
      </c>
      <c r="V44">
        <v>19.3</v>
      </c>
      <c r="W44">
        <v>204.54</v>
      </c>
      <c r="X44">
        <v>40.909999999999997</v>
      </c>
      <c r="Y44">
        <v>35.090000000000003</v>
      </c>
      <c r="Z44">
        <v>40.22</v>
      </c>
      <c r="AA44">
        <v>25.47</v>
      </c>
      <c r="AB44">
        <v>12.74</v>
      </c>
    </row>
    <row r="45" spans="1:28">
      <c r="A45" t="s">
        <v>87</v>
      </c>
      <c r="B45" s="75">
        <v>258.86</v>
      </c>
      <c r="C45" s="75">
        <v>86.29</v>
      </c>
      <c r="D45" s="135">
        <f t="shared" si="0"/>
        <v>32.9</v>
      </c>
      <c r="E45" s="75"/>
      <c r="F45" s="78">
        <v>12.58</v>
      </c>
      <c r="G45" s="78">
        <v>12.58</v>
      </c>
      <c r="H45" s="78">
        <v>12.9</v>
      </c>
      <c r="I45">
        <v>92.96</v>
      </c>
      <c r="J45">
        <v>269.04000000000002</v>
      </c>
      <c r="K45">
        <v>100.2</v>
      </c>
      <c r="L45">
        <v>1</v>
      </c>
      <c r="M45">
        <v>3.98</v>
      </c>
      <c r="N45" s="135">
        <v>10.96</v>
      </c>
      <c r="O45" s="135">
        <v>10.97</v>
      </c>
      <c r="P45" s="135">
        <v>10.97</v>
      </c>
      <c r="Q45">
        <v>1.06</v>
      </c>
      <c r="R45">
        <v>99.16</v>
      </c>
      <c r="S45">
        <v>1.65</v>
      </c>
      <c r="T45">
        <v>36.200000000000003</v>
      </c>
      <c r="U45">
        <v>12.07</v>
      </c>
      <c r="V45">
        <v>12.06</v>
      </c>
      <c r="W45">
        <v>221.28</v>
      </c>
      <c r="X45">
        <v>44.26</v>
      </c>
      <c r="Y45">
        <v>38.6</v>
      </c>
      <c r="Z45">
        <v>41.85</v>
      </c>
      <c r="AA45">
        <v>27.96</v>
      </c>
      <c r="AB45">
        <v>13.99</v>
      </c>
    </row>
    <row r="46" spans="1:28">
      <c r="A46" t="s">
        <v>88</v>
      </c>
      <c r="B46" s="75">
        <v>258.86</v>
      </c>
      <c r="C46" s="75">
        <v>86.29</v>
      </c>
      <c r="D46" s="135">
        <f t="shared" si="0"/>
        <v>32.9</v>
      </c>
      <c r="E46" s="75"/>
      <c r="F46" s="78">
        <v>13.23</v>
      </c>
      <c r="G46" s="78">
        <v>13.23</v>
      </c>
      <c r="H46" s="78">
        <v>13.56</v>
      </c>
      <c r="I46">
        <v>92.96</v>
      </c>
      <c r="J46">
        <v>269.04000000000002</v>
      </c>
      <c r="K46">
        <v>100.2</v>
      </c>
      <c r="L46">
        <v>1</v>
      </c>
      <c r="M46">
        <v>4.1399999999999997</v>
      </c>
      <c r="N46" s="135">
        <v>10.96</v>
      </c>
      <c r="O46" s="135">
        <v>10.97</v>
      </c>
      <c r="P46" s="135">
        <v>10.97</v>
      </c>
      <c r="Q46">
        <v>1.06</v>
      </c>
      <c r="R46">
        <v>104.63</v>
      </c>
      <c r="S46">
        <v>1.65</v>
      </c>
      <c r="T46">
        <v>34.42</v>
      </c>
      <c r="U46">
        <v>11.47</v>
      </c>
      <c r="V46">
        <v>11.48</v>
      </c>
      <c r="W46">
        <v>233.78</v>
      </c>
      <c r="X46">
        <v>46.76</v>
      </c>
      <c r="Y46">
        <v>40.909999999999997</v>
      </c>
      <c r="Z46">
        <v>43.31</v>
      </c>
      <c r="AA46">
        <v>30.45</v>
      </c>
      <c r="AB46">
        <v>15.23</v>
      </c>
    </row>
    <row r="47" spans="1:28">
      <c r="A47" t="s">
        <v>89</v>
      </c>
      <c r="B47" s="75">
        <v>258.86</v>
      </c>
      <c r="C47" s="75">
        <v>86.29</v>
      </c>
      <c r="D47" s="135">
        <f t="shared" si="0"/>
        <v>32.9</v>
      </c>
      <c r="E47" s="75"/>
      <c r="F47" s="78">
        <v>13.79</v>
      </c>
      <c r="G47" s="78">
        <v>13.79</v>
      </c>
      <c r="H47" s="78">
        <v>14.12</v>
      </c>
      <c r="I47">
        <v>65.73</v>
      </c>
      <c r="J47">
        <v>269.04000000000002</v>
      </c>
      <c r="K47">
        <v>100.2</v>
      </c>
      <c r="L47">
        <v>1</v>
      </c>
      <c r="M47">
        <v>4.3099999999999996</v>
      </c>
      <c r="N47" s="135">
        <v>10.96</v>
      </c>
      <c r="O47" s="135">
        <v>10.97</v>
      </c>
      <c r="P47" s="135">
        <v>10.97</v>
      </c>
      <c r="Q47">
        <v>1.1399999999999999</v>
      </c>
      <c r="R47">
        <v>108.72</v>
      </c>
      <c r="S47">
        <v>1.7</v>
      </c>
      <c r="T47">
        <v>35.24</v>
      </c>
      <c r="U47">
        <v>11.75</v>
      </c>
      <c r="V47">
        <v>11.74</v>
      </c>
      <c r="W47">
        <v>242.04</v>
      </c>
      <c r="X47">
        <v>48.41</v>
      </c>
      <c r="Y47">
        <v>43.13</v>
      </c>
      <c r="Z47">
        <v>44.46</v>
      </c>
      <c r="AA47">
        <v>32.74</v>
      </c>
      <c r="AB47">
        <v>16.38</v>
      </c>
    </row>
    <row r="48" spans="1:28">
      <c r="A48" t="s">
        <v>90</v>
      </c>
      <c r="B48" s="75">
        <v>258.86</v>
      </c>
      <c r="C48" s="75">
        <v>86.29</v>
      </c>
      <c r="D48" s="135">
        <f t="shared" si="0"/>
        <v>32.9</v>
      </c>
      <c r="E48" s="75"/>
      <c r="F48" s="78">
        <v>14.26</v>
      </c>
      <c r="G48" s="78">
        <v>14.26</v>
      </c>
      <c r="H48" s="78">
        <v>14.62</v>
      </c>
      <c r="I48">
        <v>65.73</v>
      </c>
      <c r="J48">
        <v>269.04000000000002</v>
      </c>
      <c r="K48">
        <v>100.2</v>
      </c>
      <c r="L48">
        <v>1</v>
      </c>
      <c r="M48">
        <v>4.47</v>
      </c>
      <c r="N48" s="135">
        <v>10.96</v>
      </c>
      <c r="O48" s="135">
        <v>10.97</v>
      </c>
      <c r="P48" s="135">
        <v>10.97</v>
      </c>
      <c r="Q48">
        <v>1.1399999999999999</v>
      </c>
      <c r="R48">
        <v>112.21</v>
      </c>
      <c r="S48">
        <v>1.7</v>
      </c>
      <c r="T48">
        <v>36.18</v>
      </c>
      <c r="U48">
        <v>12.06</v>
      </c>
      <c r="V48">
        <v>12.06</v>
      </c>
      <c r="W48">
        <v>250</v>
      </c>
      <c r="X48">
        <v>50</v>
      </c>
      <c r="Y48">
        <v>45.12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258.86</v>
      </c>
      <c r="C49" s="75">
        <v>86.29</v>
      </c>
      <c r="D49" s="135">
        <f t="shared" si="0"/>
        <v>32.9</v>
      </c>
      <c r="E49" s="75"/>
      <c r="F49" s="78">
        <v>14.67</v>
      </c>
      <c r="G49" s="78">
        <v>14.67</v>
      </c>
      <c r="H49" s="78">
        <v>15.04</v>
      </c>
      <c r="I49">
        <v>65.73</v>
      </c>
      <c r="J49">
        <v>269.04000000000002</v>
      </c>
      <c r="K49">
        <v>100.2</v>
      </c>
      <c r="L49">
        <v>1</v>
      </c>
      <c r="M49">
        <v>4.66</v>
      </c>
      <c r="N49" s="135">
        <v>10.96</v>
      </c>
      <c r="O49" s="135">
        <v>10.97</v>
      </c>
      <c r="P49" s="135">
        <v>10.97</v>
      </c>
      <c r="Q49">
        <v>1.1399999999999999</v>
      </c>
      <c r="R49">
        <v>115.19</v>
      </c>
      <c r="S49">
        <v>1.7</v>
      </c>
      <c r="T49">
        <v>38.21</v>
      </c>
      <c r="U49">
        <v>12.74</v>
      </c>
      <c r="V49">
        <v>12.73</v>
      </c>
      <c r="W49">
        <v>246.21</v>
      </c>
      <c r="X49">
        <v>49.24</v>
      </c>
      <c r="Y49">
        <v>46.87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258.86</v>
      </c>
      <c r="C50" s="75">
        <v>86.29</v>
      </c>
      <c r="D50" s="135">
        <f t="shared" si="0"/>
        <v>32.9</v>
      </c>
      <c r="E50" s="75"/>
      <c r="F50" s="78">
        <v>14.98</v>
      </c>
      <c r="G50" s="78">
        <v>14.98</v>
      </c>
      <c r="H50" s="78">
        <v>15.36</v>
      </c>
      <c r="I50">
        <v>65.73</v>
      </c>
      <c r="J50">
        <v>269.04000000000002</v>
      </c>
      <c r="K50">
        <v>100.2</v>
      </c>
      <c r="L50">
        <v>1</v>
      </c>
      <c r="M50">
        <v>4.8499999999999996</v>
      </c>
      <c r="N50" s="135">
        <v>10.96</v>
      </c>
      <c r="O50" s="135">
        <v>10.97</v>
      </c>
      <c r="P50" s="135">
        <v>10.97</v>
      </c>
      <c r="Q50">
        <v>1.1399999999999999</v>
      </c>
      <c r="R50">
        <v>117.61</v>
      </c>
      <c r="S50">
        <v>1.7</v>
      </c>
      <c r="T50">
        <v>40.909999999999997</v>
      </c>
      <c r="U50">
        <v>13.64</v>
      </c>
      <c r="V50">
        <v>13.62</v>
      </c>
      <c r="W50">
        <v>250</v>
      </c>
      <c r="X50">
        <v>50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258.86</v>
      </c>
      <c r="C51" s="75">
        <v>67.47</v>
      </c>
      <c r="D51" s="135">
        <f t="shared" si="0"/>
        <v>32.9</v>
      </c>
      <c r="E51" s="75"/>
      <c r="F51" s="78">
        <v>15.28</v>
      </c>
      <c r="G51" s="78">
        <v>15.28</v>
      </c>
      <c r="H51" s="78">
        <v>15.67</v>
      </c>
      <c r="I51">
        <v>65.73</v>
      </c>
      <c r="J51">
        <v>258.27999999999997</v>
      </c>
      <c r="K51">
        <v>100.2</v>
      </c>
      <c r="L51">
        <v>1</v>
      </c>
      <c r="M51">
        <v>4.99</v>
      </c>
      <c r="N51" s="135">
        <v>10.96</v>
      </c>
      <c r="O51" s="135">
        <v>10.97</v>
      </c>
      <c r="P51" s="135">
        <v>10.97</v>
      </c>
      <c r="Q51">
        <v>1.1399999999999999</v>
      </c>
      <c r="R51">
        <v>121.13</v>
      </c>
      <c r="S51">
        <v>1.75</v>
      </c>
      <c r="T51">
        <v>44.12</v>
      </c>
      <c r="U51">
        <v>14.71</v>
      </c>
      <c r="V51">
        <v>14.69</v>
      </c>
      <c r="W51">
        <v>246.37</v>
      </c>
      <c r="X51">
        <v>49.27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258.86</v>
      </c>
      <c r="C52" s="75">
        <v>67.47</v>
      </c>
      <c r="D52" s="135">
        <f t="shared" si="0"/>
        <v>32.9</v>
      </c>
      <c r="E52" s="75"/>
      <c r="F52" s="78">
        <v>15.48</v>
      </c>
      <c r="G52" s="78">
        <v>15.48</v>
      </c>
      <c r="H52" s="78">
        <v>15.86</v>
      </c>
      <c r="I52">
        <v>65.73</v>
      </c>
      <c r="J52">
        <v>258.27999999999997</v>
      </c>
      <c r="K52">
        <v>100.2</v>
      </c>
      <c r="L52">
        <v>1</v>
      </c>
      <c r="M52">
        <v>5.0199999999999996</v>
      </c>
      <c r="N52" s="135">
        <v>10.96</v>
      </c>
      <c r="O52" s="135">
        <v>10.97</v>
      </c>
      <c r="P52" s="135">
        <v>10.97</v>
      </c>
      <c r="Q52">
        <v>1.1399999999999999</v>
      </c>
      <c r="R52">
        <v>122.16</v>
      </c>
      <c r="S52">
        <v>1.75</v>
      </c>
      <c r="T52">
        <v>49.56</v>
      </c>
      <c r="U52">
        <v>16.52</v>
      </c>
      <c r="V52">
        <v>16.510000000000002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258.86</v>
      </c>
      <c r="C53" s="75">
        <v>86.29</v>
      </c>
      <c r="D53" s="135">
        <f t="shared" si="0"/>
        <v>32.9</v>
      </c>
      <c r="E53" s="75"/>
      <c r="F53" s="78">
        <v>15.6</v>
      </c>
      <c r="G53" s="78">
        <v>15.6</v>
      </c>
      <c r="H53" s="78">
        <v>15.99</v>
      </c>
      <c r="I53">
        <v>65.73</v>
      </c>
      <c r="J53">
        <v>229.58</v>
      </c>
      <c r="K53">
        <v>100.2</v>
      </c>
      <c r="L53">
        <v>1.08</v>
      </c>
      <c r="M53">
        <v>8.43</v>
      </c>
      <c r="N53" s="135">
        <v>10.96</v>
      </c>
      <c r="O53" s="135">
        <v>10.97</v>
      </c>
      <c r="P53" s="135">
        <v>10.97</v>
      </c>
      <c r="Q53">
        <v>1.1399999999999999</v>
      </c>
      <c r="R53">
        <v>121.65</v>
      </c>
      <c r="S53">
        <v>1.75</v>
      </c>
      <c r="T53">
        <v>51.81</v>
      </c>
      <c r="U53">
        <v>17.27</v>
      </c>
      <c r="V53">
        <v>17.27</v>
      </c>
      <c r="W53">
        <v>246.21</v>
      </c>
      <c r="X53">
        <v>49.24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258.86</v>
      </c>
      <c r="C54" s="75">
        <v>86.29</v>
      </c>
      <c r="D54" s="135">
        <f t="shared" si="0"/>
        <v>32.9</v>
      </c>
      <c r="E54" s="75"/>
      <c r="F54" s="78">
        <v>16.43</v>
      </c>
      <c r="G54" s="78">
        <v>16.43</v>
      </c>
      <c r="H54" s="78">
        <v>16.850000000000001</v>
      </c>
      <c r="I54">
        <v>65.73</v>
      </c>
      <c r="J54">
        <v>191.32</v>
      </c>
      <c r="K54">
        <v>100.2</v>
      </c>
      <c r="L54">
        <v>1.08</v>
      </c>
      <c r="M54">
        <v>8.5399999999999991</v>
      </c>
      <c r="N54" s="135">
        <v>10.96</v>
      </c>
      <c r="O54" s="135">
        <v>10.97</v>
      </c>
      <c r="P54" s="135">
        <v>10.97</v>
      </c>
      <c r="Q54">
        <v>1.1399999999999999</v>
      </c>
      <c r="R54">
        <v>120.61</v>
      </c>
      <c r="S54">
        <v>1.75</v>
      </c>
      <c r="T54">
        <v>53.63</v>
      </c>
      <c r="U54">
        <v>17.88</v>
      </c>
      <c r="V54">
        <v>17.86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221.53</v>
      </c>
      <c r="C55" s="75">
        <v>67.47</v>
      </c>
      <c r="D55" s="135">
        <f t="shared" si="0"/>
        <v>32.9</v>
      </c>
      <c r="E55" s="75"/>
      <c r="F55" s="78">
        <v>16.43</v>
      </c>
      <c r="G55" s="78">
        <v>16.43</v>
      </c>
      <c r="H55" s="78">
        <v>16.84</v>
      </c>
      <c r="I55">
        <v>65.73</v>
      </c>
      <c r="J55">
        <v>147.97</v>
      </c>
      <c r="K55">
        <v>100.2</v>
      </c>
      <c r="L55">
        <v>1.08</v>
      </c>
      <c r="M55">
        <v>8.59</v>
      </c>
      <c r="N55" s="135">
        <v>10.96</v>
      </c>
      <c r="O55" s="135">
        <v>10.97</v>
      </c>
      <c r="P55" s="135">
        <v>10.97</v>
      </c>
      <c r="Q55">
        <v>1.29</v>
      </c>
      <c r="R55">
        <v>118.44</v>
      </c>
      <c r="S55">
        <v>1.8</v>
      </c>
      <c r="T55">
        <v>55.38</v>
      </c>
      <c r="U55">
        <v>18.46</v>
      </c>
      <c r="V55">
        <v>18.45</v>
      </c>
      <c r="W55">
        <v>248.71</v>
      </c>
      <c r="X55">
        <v>49.74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221.53</v>
      </c>
      <c r="C56" s="75">
        <v>67.47</v>
      </c>
      <c r="D56" s="135">
        <f t="shared" si="0"/>
        <v>32.9</v>
      </c>
      <c r="E56" s="75"/>
      <c r="F56" s="78">
        <v>16.32</v>
      </c>
      <c r="G56" s="78">
        <v>16.32</v>
      </c>
      <c r="H56" s="78">
        <v>16.72</v>
      </c>
      <c r="I56">
        <v>65.73</v>
      </c>
      <c r="J56">
        <v>147.97</v>
      </c>
      <c r="K56">
        <v>100.2</v>
      </c>
      <c r="L56">
        <v>1.08</v>
      </c>
      <c r="M56">
        <v>8.68</v>
      </c>
      <c r="N56" s="135">
        <v>10.96</v>
      </c>
      <c r="O56" s="135">
        <v>10.97</v>
      </c>
      <c r="P56" s="135">
        <v>10.97</v>
      </c>
      <c r="Q56">
        <v>1.29</v>
      </c>
      <c r="R56">
        <v>115.97</v>
      </c>
      <c r="S56">
        <v>1.8</v>
      </c>
      <c r="T56">
        <v>57.69</v>
      </c>
      <c r="U56">
        <v>19.23</v>
      </c>
      <c r="V56">
        <v>19.22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221.53</v>
      </c>
      <c r="C57" s="75">
        <v>55.12</v>
      </c>
      <c r="D57" s="135">
        <f t="shared" si="0"/>
        <v>32.9</v>
      </c>
      <c r="E57" s="75"/>
      <c r="F57" s="78">
        <v>16.14</v>
      </c>
      <c r="G57" s="78">
        <v>16.14</v>
      </c>
      <c r="H57" s="78">
        <v>16.55</v>
      </c>
      <c r="I57">
        <v>65.73</v>
      </c>
      <c r="J57">
        <v>147.97</v>
      </c>
      <c r="K57">
        <v>100.2</v>
      </c>
      <c r="L57">
        <v>1.08</v>
      </c>
      <c r="M57">
        <v>8.6</v>
      </c>
      <c r="N57" s="135">
        <v>10.96</v>
      </c>
      <c r="O57" s="135">
        <v>10.97</v>
      </c>
      <c r="P57" s="135">
        <v>10.97</v>
      </c>
      <c r="Q57">
        <v>1.29</v>
      </c>
      <c r="R57">
        <v>121.8</v>
      </c>
      <c r="S57">
        <v>1.8</v>
      </c>
      <c r="T57">
        <v>72.790000000000006</v>
      </c>
      <c r="U57">
        <v>24.26</v>
      </c>
      <c r="V57">
        <v>24.26</v>
      </c>
      <c r="W57">
        <v>247.88</v>
      </c>
      <c r="X57">
        <v>49.57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221.53</v>
      </c>
      <c r="C58" s="75">
        <v>55.12</v>
      </c>
      <c r="D58" s="135">
        <f t="shared" si="0"/>
        <v>32.9</v>
      </c>
      <c r="E58" s="75"/>
      <c r="F58" s="78">
        <v>15.81</v>
      </c>
      <c r="G58" s="78">
        <v>15.81</v>
      </c>
      <c r="H58" s="78">
        <v>16.190000000000001</v>
      </c>
      <c r="I58">
        <v>65.73</v>
      </c>
      <c r="J58">
        <v>147.97</v>
      </c>
      <c r="K58">
        <v>100.2</v>
      </c>
      <c r="L58">
        <v>1.08</v>
      </c>
      <c r="M58">
        <v>8.6</v>
      </c>
      <c r="N58" s="135">
        <v>10.96</v>
      </c>
      <c r="O58" s="135">
        <v>10.97</v>
      </c>
      <c r="P58" s="135">
        <v>10.97</v>
      </c>
      <c r="Q58">
        <v>1.29</v>
      </c>
      <c r="R58">
        <v>116.79</v>
      </c>
      <c r="S58">
        <v>1.8</v>
      </c>
      <c r="T58">
        <v>72.34</v>
      </c>
      <c r="U58">
        <v>24.11</v>
      </c>
      <c r="V58">
        <v>24.11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221.53</v>
      </c>
      <c r="C59" s="75">
        <v>55.12</v>
      </c>
      <c r="D59" s="135">
        <f t="shared" si="0"/>
        <v>32.9</v>
      </c>
      <c r="E59" s="75"/>
      <c r="F59" s="78">
        <v>15.4</v>
      </c>
      <c r="G59" s="78">
        <v>15.4</v>
      </c>
      <c r="H59" s="78">
        <v>15.79</v>
      </c>
      <c r="I59">
        <v>65.73</v>
      </c>
      <c r="J59">
        <v>147.97</v>
      </c>
      <c r="K59">
        <v>100.2</v>
      </c>
      <c r="L59">
        <v>1.08</v>
      </c>
      <c r="M59">
        <v>8.58</v>
      </c>
      <c r="N59" s="135">
        <v>10.96</v>
      </c>
      <c r="O59" s="135">
        <v>10.97</v>
      </c>
      <c r="P59" s="135">
        <v>10.97</v>
      </c>
      <c r="Q59">
        <v>1.29</v>
      </c>
      <c r="R59">
        <v>111.18</v>
      </c>
      <c r="S59">
        <v>1.84</v>
      </c>
      <c r="T59">
        <v>72.13</v>
      </c>
      <c r="U59">
        <v>24.04</v>
      </c>
      <c r="V59">
        <v>24.04</v>
      </c>
      <c r="W59">
        <v>246.38</v>
      </c>
      <c r="X59">
        <v>49.27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221.53</v>
      </c>
      <c r="C60" s="75">
        <v>55.12</v>
      </c>
      <c r="D60" s="135">
        <f t="shared" si="0"/>
        <v>32.9</v>
      </c>
      <c r="E60" s="75"/>
      <c r="F60" s="78">
        <v>14.99</v>
      </c>
      <c r="G60" s="78">
        <v>14.99</v>
      </c>
      <c r="H60" s="78">
        <v>15.37</v>
      </c>
      <c r="I60">
        <v>65.73</v>
      </c>
      <c r="J60">
        <v>147.97</v>
      </c>
      <c r="K60">
        <v>100.2</v>
      </c>
      <c r="L60">
        <v>1.08</v>
      </c>
      <c r="M60">
        <v>8.6</v>
      </c>
      <c r="N60" s="135">
        <v>10.96</v>
      </c>
      <c r="O60" s="135">
        <v>10.97</v>
      </c>
      <c r="P60" s="135">
        <v>10.97</v>
      </c>
      <c r="Q60">
        <v>1.29</v>
      </c>
      <c r="R60">
        <v>105.32</v>
      </c>
      <c r="S60">
        <v>1.84</v>
      </c>
      <c r="T60">
        <v>71.650000000000006</v>
      </c>
      <c r="U60">
        <v>23.88</v>
      </c>
      <c r="V60">
        <v>23.89</v>
      </c>
      <c r="W60">
        <v>250</v>
      </c>
      <c r="X60">
        <v>50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221.53</v>
      </c>
      <c r="C61" s="75">
        <v>55.12</v>
      </c>
      <c r="D61" s="135">
        <f t="shared" si="0"/>
        <v>32.9</v>
      </c>
      <c r="E61" s="75"/>
      <c r="F61" s="78">
        <v>14.44</v>
      </c>
      <c r="G61" s="78">
        <v>14.44</v>
      </c>
      <c r="H61" s="78">
        <v>14.8</v>
      </c>
      <c r="I61">
        <v>65.73</v>
      </c>
      <c r="J61">
        <v>147.97</v>
      </c>
      <c r="K61">
        <v>100.2</v>
      </c>
      <c r="L61">
        <v>1.1599999999999999</v>
      </c>
      <c r="M61">
        <v>8.4600000000000009</v>
      </c>
      <c r="N61" s="135">
        <v>10.96</v>
      </c>
      <c r="O61" s="135">
        <v>10.97</v>
      </c>
      <c r="P61" s="135">
        <v>10.97</v>
      </c>
      <c r="Q61">
        <v>1.29</v>
      </c>
      <c r="R61">
        <v>98.76</v>
      </c>
      <c r="S61">
        <v>1.84</v>
      </c>
      <c r="T61">
        <v>71.31</v>
      </c>
      <c r="U61">
        <v>23.77</v>
      </c>
      <c r="V61">
        <v>23.77</v>
      </c>
      <c r="W61">
        <v>244.77</v>
      </c>
      <c r="X61">
        <v>48.95</v>
      </c>
      <c r="Y61">
        <v>44.82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221.53</v>
      </c>
      <c r="C62" s="75">
        <v>55.12</v>
      </c>
      <c r="D62" s="135">
        <f t="shared" si="0"/>
        <v>32.9</v>
      </c>
      <c r="E62" s="75"/>
      <c r="F62" s="78">
        <v>13.82</v>
      </c>
      <c r="G62" s="78">
        <v>13.82</v>
      </c>
      <c r="H62" s="78">
        <v>14.17</v>
      </c>
      <c r="I62">
        <v>65.73</v>
      </c>
      <c r="J62">
        <v>147.97</v>
      </c>
      <c r="K62">
        <v>43.97</v>
      </c>
      <c r="L62">
        <v>1.1599999999999999</v>
      </c>
      <c r="M62">
        <v>8.2799999999999994</v>
      </c>
      <c r="N62" s="135">
        <v>10.96</v>
      </c>
      <c r="O62" s="135">
        <v>10.97</v>
      </c>
      <c r="P62" s="135">
        <v>10.97</v>
      </c>
      <c r="Q62">
        <v>1.29</v>
      </c>
      <c r="R62">
        <v>90.52</v>
      </c>
      <c r="S62">
        <v>1.84</v>
      </c>
      <c r="T62">
        <v>70.83</v>
      </c>
      <c r="U62">
        <v>23.61</v>
      </c>
      <c r="V62">
        <v>23.6</v>
      </c>
      <c r="W62">
        <v>232.15</v>
      </c>
      <c r="X62">
        <v>46.43</v>
      </c>
      <c r="Y62">
        <v>43.13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221.53</v>
      </c>
      <c r="C63" s="75">
        <v>55.12</v>
      </c>
      <c r="D63" s="135">
        <f t="shared" si="0"/>
        <v>32.9</v>
      </c>
      <c r="E63" s="75"/>
      <c r="F63" s="78">
        <v>13.1</v>
      </c>
      <c r="G63" s="78">
        <v>13.1</v>
      </c>
      <c r="H63" s="78">
        <v>13.42</v>
      </c>
      <c r="I63">
        <v>65.73</v>
      </c>
      <c r="J63">
        <v>147.97</v>
      </c>
      <c r="K63">
        <v>43.97</v>
      </c>
      <c r="L63">
        <v>1.1599999999999999</v>
      </c>
      <c r="M63">
        <v>8.42</v>
      </c>
      <c r="N63" s="135">
        <v>10.96</v>
      </c>
      <c r="O63" s="135">
        <v>10.97</v>
      </c>
      <c r="P63" s="135">
        <v>10.97</v>
      </c>
      <c r="Q63">
        <v>1.29</v>
      </c>
      <c r="R63">
        <v>80.680000000000007</v>
      </c>
      <c r="S63">
        <v>1.84</v>
      </c>
      <c r="T63">
        <v>71.290000000000006</v>
      </c>
      <c r="U63">
        <v>23.76</v>
      </c>
      <c r="V63">
        <v>23.76</v>
      </c>
      <c r="W63">
        <v>214.98</v>
      </c>
      <c r="X63">
        <v>42.99</v>
      </c>
      <c r="Y63">
        <v>41.15</v>
      </c>
      <c r="Z63">
        <v>40.340000000000003</v>
      </c>
      <c r="AA63">
        <v>32.44</v>
      </c>
      <c r="AB63">
        <v>16.23</v>
      </c>
    </row>
    <row r="64" spans="1:28">
      <c r="A64" t="s">
        <v>106</v>
      </c>
      <c r="B64" s="75">
        <v>221.53</v>
      </c>
      <c r="C64" s="75">
        <v>55.12</v>
      </c>
      <c r="D64" s="135">
        <f t="shared" si="0"/>
        <v>32.9</v>
      </c>
      <c r="E64" s="75"/>
      <c r="F64" s="78">
        <v>12.36</v>
      </c>
      <c r="G64" s="78">
        <v>12.36</v>
      </c>
      <c r="H64" s="78">
        <v>12.67</v>
      </c>
      <c r="I64">
        <v>65.73</v>
      </c>
      <c r="J64">
        <v>147.97</v>
      </c>
      <c r="K64">
        <v>43.97</v>
      </c>
      <c r="L64">
        <v>1.1599999999999999</v>
      </c>
      <c r="M64">
        <v>8.24</v>
      </c>
      <c r="N64" s="135">
        <v>10.96</v>
      </c>
      <c r="O64" s="135">
        <v>10.97</v>
      </c>
      <c r="P64" s="135">
        <v>10.97</v>
      </c>
      <c r="Q64">
        <v>1.29</v>
      </c>
      <c r="R64">
        <v>72.319999999999993</v>
      </c>
      <c r="S64">
        <v>1.84</v>
      </c>
      <c r="T64">
        <v>59.38</v>
      </c>
      <c r="U64">
        <v>19.79</v>
      </c>
      <c r="V64">
        <v>19.79</v>
      </c>
      <c r="W64">
        <v>195.63</v>
      </c>
      <c r="X64">
        <v>39.119999999999997</v>
      </c>
      <c r="Y64">
        <v>38.659999999999997</v>
      </c>
      <c r="Z64">
        <v>37.9</v>
      </c>
      <c r="AA64">
        <v>29.83</v>
      </c>
      <c r="AB64">
        <v>14.92</v>
      </c>
    </row>
    <row r="65" spans="1:28">
      <c r="A65" t="s">
        <v>107</v>
      </c>
      <c r="B65" s="75">
        <v>221.53</v>
      </c>
      <c r="C65" s="75">
        <v>55.12</v>
      </c>
      <c r="D65" s="135">
        <f t="shared" si="0"/>
        <v>32.9</v>
      </c>
      <c r="E65" s="75"/>
      <c r="F65" s="78">
        <v>11.5</v>
      </c>
      <c r="G65" s="78">
        <v>11.5</v>
      </c>
      <c r="H65" s="78">
        <v>11.78</v>
      </c>
      <c r="I65">
        <v>65.73</v>
      </c>
      <c r="J65">
        <v>147.97</v>
      </c>
      <c r="K65">
        <v>43.97</v>
      </c>
      <c r="L65">
        <v>1.1599999999999999</v>
      </c>
      <c r="M65">
        <v>10.87</v>
      </c>
      <c r="N65" s="135">
        <v>10.96</v>
      </c>
      <c r="O65" s="135">
        <v>10.97</v>
      </c>
      <c r="P65" s="135">
        <v>10.97</v>
      </c>
      <c r="Q65">
        <v>1.29</v>
      </c>
      <c r="R65">
        <v>63.4</v>
      </c>
      <c r="S65">
        <v>1.84</v>
      </c>
      <c r="T65">
        <v>58.33</v>
      </c>
      <c r="U65">
        <v>19.440000000000001</v>
      </c>
      <c r="V65">
        <v>19.440000000000001</v>
      </c>
      <c r="W65">
        <v>181.09</v>
      </c>
      <c r="X65">
        <v>36.22</v>
      </c>
      <c r="Y65">
        <v>36.17</v>
      </c>
      <c r="Z65">
        <v>35.25</v>
      </c>
      <c r="AA65">
        <v>27.03</v>
      </c>
      <c r="AB65">
        <v>13.52</v>
      </c>
    </row>
    <row r="66" spans="1:28">
      <c r="A66" t="s">
        <v>108</v>
      </c>
      <c r="B66" s="75">
        <v>221.53</v>
      </c>
      <c r="C66" s="75">
        <v>55.12</v>
      </c>
      <c r="D66" s="135">
        <f t="shared" si="0"/>
        <v>32.9</v>
      </c>
      <c r="E66" s="75"/>
      <c r="F66" s="78">
        <v>10.38</v>
      </c>
      <c r="G66" s="78">
        <v>10.38</v>
      </c>
      <c r="H66" s="78">
        <v>10.63</v>
      </c>
      <c r="I66">
        <v>65.73</v>
      </c>
      <c r="J66">
        <v>147.97</v>
      </c>
      <c r="K66">
        <v>43.97</v>
      </c>
      <c r="L66">
        <v>1.1599999999999999</v>
      </c>
      <c r="M66">
        <v>10.68</v>
      </c>
      <c r="N66" s="135">
        <v>10.96</v>
      </c>
      <c r="O66" s="135">
        <v>10.97</v>
      </c>
      <c r="P66" s="135">
        <v>10.97</v>
      </c>
      <c r="Q66">
        <v>1.29</v>
      </c>
      <c r="R66">
        <v>54.07</v>
      </c>
      <c r="S66">
        <v>1.84</v>
      </c>
      <c r="T66">
        <v>56.14</v>
      </c>
      <c r="U66">
        <v>18.71</v>
      </c>
      <c r="V66">
        <v>18.71</v>
      </c>
      <c r="W66">
        <v>164.58</v>
      </c>
      <c r="X66">
        <v>32.92</v>
      </c>
      <c r="Y66">
        <v>33.65</v>
      </c>
      <c r="Z66">
        <v>32.700000000000003</v>
      </c>
      <c r="AA66">
        <v>24.08</v>
      </c>
      <c r="AB66">
        <v>12.04</v>
      </c>
    </row>
    <row r="67" spans="1:28">
      <c r="A67" t="s">
        <v>109</v>
      </c>
      <c r="B67" s="75">
        <v>221.53</v>
      </c>
      <c r="C67" s="75">
        <v>55.12</v>
      </c>
      <c r="D67" s="135">
        <f t="shared" si="0"/>
        <v>32.9</v>
      </c>
      <c r="E67" s="75"/>
      <c r="F67" s="78">
        <v>9.52</v>
      </c>
      <c r="G67" s="78">
        <v>9.52</v>
      </c>
      <c r="H67" s="78">
        <v>9.75</v>
      </c>
      <c r="I67">
        <v>65.73</v>
      </c>
      <c r="J67">
        <v>147.97</v>
      </c>
      <c r="K67">
        <v>43.97</v>
      </c>
      <c r="L67">
        <v>1.08</v>
      </c>
      <c r="M67">
        <v>10.56</v>
      </c>
      <c r="N67" s="135">
        <v>10.96</v>
      </c>
      <c r="O67" s="135">
        <v>10.97</v>
      </c>
      <c r="P67" s="135">
        <v>10.97</v>
      </c>
      <c r="Q67">
        <v>1.21</v>
      </c>
      <c r="R67">
        <v>44.65</v>
      </c>
      <c r="S67">
        <v>1.84</v>
      </c>
      <c r="T67">
        <v>55.13</v>
      </c>
      <c r="U67">
        <v>18.38</v>
      </c>
      <c r="V67">
        <v>18.37</v>
      </c>
      <c r="W67">
        <v>143.36000000000001</v>
      </c>
      <c r="X67">
        <v>28.67</v>
      </c>
      <c r="Y67">
        <v>30.79</v>
      </c>
      <c r="Z67">
        <v>29.81</v>
      </c>
      <c r="AA67">
        <v>23.01</v>
      </c>
      <c r="AB67">
        <v>11.51</v>
      </c>
    </row>
    <row r="68" spans="1:28">
      <c r="A68" t="s">
        <v>110</v>
      </c>
      <c r="B68" s="75">
        <v>221.53</v>
      </c>
      <c r="C68" s="75">
        <v>55.12</v>
      </c>
      <c r="D68" s="135">
        <f t="shared" ref="D68:D98" si="1">N68+O68+P68</f>
        <v>32.9</v>
      </c>
      <c r="E68" s="75"/>
      <c r="F68" s="78">
        <v>8.27</v>
      </c>
      <c r="G68" s="78">
        <v>8.27</v>
      </c>
      <c r="H68" s="78">
        <v>8.49</v>
      </c>
      <c r="I68">
        <v>65.73</v>
      </c>
      <c r="J68">
        <v>147.97</v>
      </c>
      <c r="K68">
        <v>100.2</v>
      </c>
      <c r="L68">
        <v>1.08</v>
      </c>
      <c r="M68">
        <v>10.49</v>
      </c>
      <c r="N68" s="135">
        <v>10.96</v>
      </c>
      <c r="O68" s="135">
        <v>10.97</v>
      </c>
      <c r="P68" s="135">
        <v>10.97</v>
      </c>
      <c r="Q68">
        <v>1.21</v>
      </c>
      <c r="R68">
        <v>35</v>
      </c>
      <c r="S68">
        <v>1.84</v>
      </c>
      <c r="T68">
        <v>53.92</v>
      </c>
      <c r="U68">
        <v>17.97</v>
      </c>
      <c r="V68">
        <v>17.98</v>
      </c>
      <c r="W68">
        <v>120.62</v>
      </c>
      <c r="X68">
        <v>24.12</v>
      </c>
      <c r="Y68">
        <v>27.67</v>
      </c>
      <c r="Z68">
        <v>26.35</v>
      </c>
      <c r="AA68">
        <v>19.27</v>
      </c>
      <c r="AB68">
        <v>9.64</v>
      </c>
    </row>
    <row r="69" spans="1:28">
      <c r="A69" t="s">
        <v>111</v>
      </c>
      <c r="B69" s="75">
        <v>221.53</v>
      </c>
      <c r="C69" s="75">
        <v>55.12</v>
      </c>
      <c r="D69" s="135">
        <f t="shared" si="1"/>
        <v>32.9</v>
      </c>
      <c r="E69" s="75"/>
      <c r="F69" s="78">
        <v>6.79</v>
      </c>
      <c r="G69" s="78">
        <v>6.79</v>
      </c>
      <c r="H69" s="78">
        <v>6.95</v>
      </c>
      <c r="I69">
        <v>65.73</v>
      </c>
      <c r="J69">
        <v>147.97</v>
      </c>
      <c r="K69">
        <v>100.2</v>
      </c>
      <c r="L69">
        <v>1.08</v>
      </c>
      <c r="M69">
        <v>10.16</v>
      </c>
      <c r="N69" s="135">
        <v>10.96</v>
      </c>
      <c r="O69" s="135">
        <v>10.97</v>
      </c>
      <c r="P69" s="135">
        <v>10.97</v>
      </c>
      <c r="Q69">
        <v>1.21</v>
      </c>
      <c r="R69">
        <v>24.92</v>
      </c>
      <c r="S69">
        <v>1.84</v>
      </c>
      <c r="T69">
        <v>52.8</v>
      </c>
      <c r="U69">
        <v>17.600000000000001</v>
      </c>
      <c r="V69">
        <v>17.59</v>
      </c>
      <c r="W69">
        <v>99.97</v>
      </c>
      <c r="X69">
        <v>19.989999999999998</v>
      </c>
      <c r="Y69">
        <v>24.3</v>
      </c>
      <c r="Z69">
        <v>23.05</v>
      </c>
      <c r="AA69">
        <v>15.57</v>
      </c>
      <c r="AB69">
        <v>7.79</v>
      </c>
    </row>
    <row r="70" spans="1:28">
      <c r="A70" t="s">
        <v>112</v>
      </c>
      <c r="B70" s="75">
        <v>258.86</v>
      </c>
      <c r="C70" s="75">
        <v>73.94</v>
      </c>
      <c r="D70" s="135">
        <f t="shared" si="1"/>
        <v>32.72</v>
      </c>
      <c r="E70" s="75"/>
      <c r="F70" s="78">
        <v>5.0599999999999996</v>
      </c>
      <c r="G70" s="78">
        <v>5.0599999999999996</v>
      </c>
      <c r="H70" s="78">
        <v>5.18</v>
      </c>
      <c r="I70">
        <v>65.73</v>
      </c>
      <c r="J70">
        <v>191.32</v>
      </c>
      <c r="K70">
        <v>100.2</v>
      </c>
      <c r="L70">
        <v>1.08</v>
      </c>
      <c r="M70">
        <v>11.76</v>
      </c>
      <c r="N70" s="135">
        <v>14.33</v>
      </c>
      <c r="O70" s="135">
        <v>7.04</v>
      </c>
      <c r="P70" s="135">
        <v>11.35</v>
      </c>
      <c r="Q70">
        <v>1.21</v>
      </c>
      <c r="R70">
        <v>16.12</v>
      </c>
      <c r="S70">
        <v>1.84</v>
      </c>
      <c r="T70">
        <v>51.46</v>
      </c>
      <c r="U70">
        <v>17.149999999999999</v>
      </c>
      <c r="V70">
        <v>17.149999999999999</v>
      </c>
      <c r="W70">
        <v>79.78</v>
      </c>
      <c r="X70">
        <v>15.96</v>
      </c>
      <c r="Y70">
        <v>20.420000000000002</v>
      </c>
      <c r="Z70">
        <v>19.12</v>
      </c>
      <c r="AA70">
        <v>11.93</v>
      </c>
      <c r="AB70">
        <v>5.96</v>
      </c>
    </row>
    <row r="71" spans="1:28">
      <c r="A71" t="s">
        <v>113</v>
      </c>
      <c r="B71" s="75">
        <v>258.86</v>
      </c>
      <c r="C71" s="75">
        <v>73.94</v>
      </c>
      <c r="D71" s="135">
        <f t="shared" si="1"/>
        <v>12.3</v>
      </c>
      <c r="E71" s="75"/>
      <c r="F71" s="78">
        <v>3.57</v>
      </c>
      <c r="G71" s="78">
        <v>3.57</v>
      </c>
      <c r="H71" s="78">
        <v>3.65</v>
      </c>
      <c r="I71">
        <v>65.73</v>
      </c>
      <c r="J71">
        <v>229.58</v>
      </c>
      <c r="K71">
        <v>100.2</v>
      </c>
      <c r="L71">
        <v>1.08</v>
      </c>
      <c r="M71">
        <v>11.65</v>
      </c>
      <c r="N71" s="135">
        <v>5.51</v>
      </c>
      <c r="O71" s="135">
        <v>1.75</v>
      </c>
      <c r="P71" s="135">
        <v>5.04</v>
      </c>
      <c r="Q71">
        <v>1.21</v>
      </c>
      <c r="R71">
        <v>9.26</v>
      </c>
      <c r="S71">
        <v>1.8</v>
      </c>
      <c r="T71">
        <v>50.96</v>
      </c>
      <c r="U71">
        <v>16.989999999999998</v>
      </c>
      <c r="V71">
        <v>16.97</v>
      </c>
      <c r="W71">
        <v>58.67</v>
      </c>
      <c r="X71">
        <v>11.73</v>
      </c>
      <c r="Y71">
        <v>16.53</v>
      </c>
      <c r="Z71">
        <v>15.35</v>
      </c>
      <c r="AA71">
        <v>8.66</v>
      </c>
      <c r="AB71">
        <v>4.33</v>
      </c>
    </row>
    <row r="72" spans="1:28">
      <c r="A72" t="s">
        <v>114</v>
      </c>
      <c r="B72" s="75">
        <v>258.86</v>
      </c>
      <c r="C72" s="75">
        <v>86.29</v>
      </c>
      <c r="D72" s="135">
        <f t="shared" si="1"/>
        <v>2.66</v>
      </c>
      <c r="E72" s="75"/>
      <c r="F72" s="78">
        <v>2.15</v>
      </c>
      <c r="G72" s="78">
        <v>2.15</v>
      </c>
      <c r="H72" s="78">
        <v>2.2000000000000002</v>
      </c>
      <c r="I72">
        <v>65.73</v>
      </c>
      <c r="J72">
        <v>269.04000000000002</v>
      </c>
      <c r="K72">
        <v>100.2</v>
      </c>
      <c r="L72">
        <v>1.08</v>
      </c>
      <c r="M72">
        <v>11.64</v>
      </c>
      <c r="N72" s="135">
        <v>1.04</v>
      </c>
      <c r="O72" s="135">
        <v>0.47</v>
      </c>
      <c r="P72" s="135">
        <v>1.1499999999999999</v>
      </c>
      <c r="Q72">
        <v>1.21</v>
      </c>
      <c r="R72">
        <v>4.7300000000000004</v>
      </c>
      <c r="S72">
        <v>1.8</v>
      </c>
      <c r="T72">
        <v>50.74</v>
      </c>
      <c r="U72">
        <v>16.91</v>
      </c>
      <c r="V72">
        <v>16.920000000000002</v>
      </c>
      <c r="W72">
        <v>37.07</v>
      </c>
      <c r="X72">
        <v>7.41</v>
      </c>
      <c r="Y72">
        <v>12.34</v>
      </c>
      <c r="Z72">
        <v>11.25</v>
      </c>
      <c r="AA72">
        <v>5.79</v>
      </c>
      <c r="AB72">
        <v>2.89</v>
      </c>
    </row>
    <row r="73" spans="1:28">
      <c r="A73" t="s">
        <v>115</v>
      </c>
      <c r="B73" s="75">
        <v>258.86</v>
      </c>
      <c r="C73" s="75">
        <v>86.29</v>
      </c>
      <c r="D73" s="135">
        <f t="shared" si="1"/>
        <v>0</v>
      </c>
      <c r="E73" s="75"/>
      <c r="F73" s="78">
        <v>0.96</v>
      </c>
      <c r="G73" s="78">
        <v>0.96</v>
      </c>
      <c r="H73" s="78">
        <v>0.99</v>
      </c>
      <c r="I73">
        <v>65.73</v>
      </c>
      <c r="J73">
        <v>269.04000000000002</v>
      </c>
      <c r="K73">
        <v>100.2</v>
      </c>
      <c r="L73">
        <v>1.08</v>
      </c>
      <c r="M73">
        <v>23.7</v>
      </c>
      <c r="N73" s="135">
        <v>0</v>
      </c>
      <c r="O73" s="135">
        <v>0</v>
      </c>
      <c r="P73" s="135">
        <v>0</v>
      </c>
      <c r="Q73">
        <v>1.21</v>
      </c>
      <c r="R73">
        <v>1.78</v>
      </c>
      <c r="S73">
        <v>1.8</v>
      </c>
      <c r="T73">
        <v>50.02</v>
      </c>
      <c r="U73">
        <v>16.670000000000002</v>
      </c>
      <c r="V73">
        <v>16.670000000000002</v>
      </c>
      <c r="W73">
        <v>20.77</v>
      </c>
      <c r="X73">
        <v>4.1500000000000004</v>
      </c>
      <c r="Y73">
        <v>7.79</v>
      </c>
      <c r="Z73">
        <v>6.85</v>
      </c>
      <c r="AA73">
        <v>2.95</v>
      </c>
      <c r="AB73">
        <v>1.48</v>
      </c>
    </row>
    <row r="74" spans="1:28">
      <c r="A74" t="s">
        <v>116</v>
      </c>
      <c r="B74" s="75">
        <v>258.86</v>
      </c>
      <c r="C74" s="75">
        <v>86.29</v>
      </c>
      <c r="D74" s="135">
        <f t="shared" si="1"/>
        <v>0</v>
      </c>
      <c r="E74" s="75"/>
      <c r="F74" s="78">
        <v>0.34</v>
      </c>
      <c r="G74" s="78">
        <v>0.34</v>
      </c>
      <c r="H74" s="78">
        <v>0.34</v>
      </c>
      <c r="I74">
        <v>65.73</v>
      </c>
      <c r="J74">
        <v>269.04000000000002</v>
      </c>
      <c r="K74">
        <v>100.2</v>
      </c>
      <c r="L74">
        <v>1.08</v>
      </c>
      <c r="M74">
        <v>23.3</v>
      </c>
      <c r="N74" s="135">
        <v>0</v>
      </c>
      <c r="O74" s="135">
        <v>0</v>
      </c>
      <c r="P74" s="135">
        <v>0</v>
      </c>
      <c r="Q74">
        <v>1.21</v>
      </c>
      <c r="R74">
        <v>0.12</v>
      </c>
      <c r="S74">
        <v>1.8</v>
      </c>
      <c r="T74">
        <v>50.37</v>
      </c>
      <c r="U74">
        <v>16.79</v>
      </c>
      <c r="V74">
        <v>16.78</v>
      </c>
      <c r="W74">
        <v>8.8000000000000007</v>
      </c>
      <c r="X74">
        <v>1.76</v>
      </c>
      <c r="Y74">
        <v>3.87</v>
      </c>
      <c r="Z74">
        <v>6.5</v>
      </c>
      <c r="AA74">
        <v>0.73</v>
      </c>
      <c r="AB74">
        <v>0.36</v>
      </c>
    </row>
    <row r="75" spans="1:28">
      <c r="A75" t="s">
        <v>117</v>
      </c>
      <c r="B75" s="75">
        <v>258.86</v>
      </c>
      <c r="C75" s="75">
        <v>86.29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92.96</v>
      </c>
      <c r="J75">
        <v>269.04000000000002</v>
      </c>
      <c r="K75">
        <v>100.2</v>
      </c>
      <c r="L75">
        <v>1</v>
      </c>
      <c r="M75">
        <v>22.7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1.8</v>
      </c>
      <c r="T75">
        <v>72.77</v>
      </c>
      <c r="U75">
        <v>24.26</v>
      </c>
      <c r="V75">
        <v>24.25</v>
      </c>
      <c r="W75">
        <v>1.88</v>
      </c>
      <c r="X75">
        <v>0.37</v>
      </c>
      <c r="Y75">
        <v>1.29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258.86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92.96</v>
      </c>
      <c r="J76">
        <v>269.04000000000002</v>
      </c>
      <c r="K76">
        <v>100.2</v>
      </c>
      <c r="L76">
        <v>1</v>
      </c>
      <c r="M76">
        <v>22.1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1.8</v>
      </c>
      <c r="T76">
        <v>71.2</v>
      </c>
      <c r="U76">
        <v>23.73</v>
      </c>
      <c r="V76">
        <v>23.73</v>
      </c>
      <c r="W76">
        <v>0.02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258.86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92.96</v>
      </c>
      <c r="J77">
        <v>269.04000000000002</v>
      </c>
      <c r="K77">
        <v>100.2</v>
      </c>
      <c r="L77">
        <v>1</v>
      </c>
      <c r="M77">
        <v>21.76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1.8</v>
      </c>
      <c r="T77">
        <v>70.38</v>
      </c>
      <c r="U77">
        <v>23.46</v>
      </c>
      <c r="V77">
        <v>23.46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258.86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92.96</v>
      </c>
      <c r="J78">
        <v>269.04000000000002</v>
      </c>
      <c r="K78">
        <v>100.2</v>
      </c>
      <c r="L78">
        <v>1</v>
      </c>
      <c r="M78">
        <v>21.59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1.8</v>
      </c>
      <c r="T78">
        <v>69.97</v>
      </c>
      <c r="U78">
        <v>23.32</v>
      </c>
      <c r="V78">
        <v>23.33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258.86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92.96</v>
      </c>
      <c r="J79">
        <v>269.04000000000002</v>
      </c>
      <c r="K79">
        <v>100.2</v>
      </c>
      <c r="L79">
        <v>1</v>
      </c>
      <c r="M79">
        <v>21.52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1.8</v>
      </c>
      <c r="T79">
        <v>43.71</v>
      </c>
      <c r="U79">
        <v>14.57</v>
      </c>
      <c r="V79">
        <v>14.56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258.86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92.96</v>
      </c>
      <c r="J80">
        <v>269.04000000000002</v>
      </c>
      <c r="K80">
        <v>100.2</v>
      </c>
      <c r="L80">
        <v>1</v>
      </c>
      <c r="M80">
        <v>14.15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1.8</v>
      </c>
      <c r="T80">
        <v>42.77</v>
      </c>
      <c r="U80">
        <v>14.26</v>
      </c>
      <c r="V80">
        <v>14.24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258.86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92.96</v>
      </c>
      <c r="J81">
        <v>269.04000000000002</v>
      </c>
      <c r="K81">
        <v>100.2</v>
      </c>
      <c r="L81">
        <v>1</v>
      </c>
      <c r="M81">
        <v>14.03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1.8</v>
      </c>
      <c r="T81">
        <v>41.84</v>
      </c>
      <c r="U81">
        <v>13.95</v>
      </c>
      <c r="V81">
        <v>13.93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258.86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65.73</v>
      </c>
      <c r="J82">
        <v>269.04000000000002</v>
      </c>
      <c r="K82">
        <v>100.2</v>
      </c>
      <c r="L82">
        <v>1</v>
      </c>
      <c r="M82">
        <v>13.9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1.8</v>
      </c>
      <c r="T82">
        <v>42.99</v>
      </c>
      <c r="U82">
        <v>14.33</v>
      </c>
      <c r="V82">
        <v>14.33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258.86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65.73</v>
      </c>
      <c r="J83">
        <v>269.04000000000002</v>
      </c>
      <c r="K83">
        <v>100.2</v>
      </c>
      <c r="L83">
        <v>0.97</v>
      </c>
      <c r="M83">
        <v>13.75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1.75</v>
      </c>
      <c r="T83">
        <v>44.32</v>
      </c>
      <c r="U83">
        <v>14.77</v>
      </c>
      <c r="V83">
        <v>14.78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258.86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65.73</v>
      </c>
      <c r="J84">
        <v>269.04000000000002</v>
      </c>
      <c r="K84">
        <v>100.2</v>
      </c>
      <c r="L84">
        <v>0.97</v>
      </c>
      <c r="M84">
        <v>13.63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1.75</v>
      </c>
      <c r="T84">
        <v>44.1</v>
      </c>
      <c r="U84">
        <v>14.7</v>
      </c>
      <c r="V84">
        <v>14.69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258.86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65.73</v>
      </c>
      <c r="J85">
        <v>269.04000000000002</v>
      </c>
      <c r="K85">
        <v>100.2</v>
      </c>
      <c r="L85">
        <v>0.97</v>
      </c>
      <c r="M85">
        <v>13.3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1.75</v>
      </c>
      <c r="T85">
        <v>45.04</v>
      </c>
      <c r="U85">
        <v>15.01</v>
      </c>
      <c r="V85">
        <v>15.01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258.86</v>
      </c>
      <c r="C86" s="75">
        <v>67.47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65.73</v>
      </c>
      <c r="J86">
        <v>269.04000000000002</v>
      </c>
      <c r="K86">
        <v>100.2</v>
      </c>
      <c r="L86">
        <v>0.97</v>
      </c>
      <c r="M86">
        <v>13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1.75</v>
      </c>
      <c r="T86">
        <v>47.01</v>
      </c>
      <c r="U86">
        <v>15.67</v>
      </c>
      <c r="V86">
        <v>15.66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258.86</v>
      </c>
      <c r="C87" s="75">
        <v>67.47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65.73</v>
      </c>
      <c r="J87">
        <v>269.04000000000002</v>
      </c>
      <c r="K87">
        <v>100.2</v>
      </c>
      <c r="L87">
        <v>0.97</v>
      </c>
      <c r="M87">
        <v>12.73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1.75</v>
      </c>
      <c r="T87">
        <v>47.83</v>
      </c>
      <c r="U87">
        <v>15.94</v>
      </c>
      <c r="V87">
        <v>15.95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258.86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65.73</v>
      </c>
      <c r="J88">
        <v>229.58</v>
      </c>
      <c r="K88">
        <v>100.2</v>
      </c>
      <c r="L88">
        <v>0.97</v>
      </c>
      <c r="M88">
        <v>9.27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1.75</v>
      </c>
      <c r="T88">
        <v>49.47</v>
      </c>
      <c r="U88">
        <v>16.489999999999998</v>
      </c>
      <c r="V88">
        <v>16.489999999999998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258.86</v>
      </c>
      <c r="C89" s="75">
        <v>73.94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65.73</v>
      </c>
      <c r="J89">
        <v>191.32</v>
      </c>
      <c r="K89">
        <v>100.2</v>
      </c>
      <c r="L89">
        <v>0.97</v>
      </c>
      <c r="M89">
        <v>8.92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1.75</v>
      </c>
      <c r="T89">
        <v>31.89</v>
      </c>
      <c r="U89">
        <v>10.63</v>
      </c>
      <c r="V89">
        <v>10.62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221.53</v>
      </c>
      <c r="C90" s="75">
        <v>55.12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</v>
      </c>
      <c r="J90">
        <v>147.97</v>
      </c>
      <c r="K90">
        <v>71.510000000000005</v>
      </c>
      <c r="L90">
        <v>0.97</v>
      </c>
      <c r="M90">
        <v>8.67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1.75</v>
      </c>
      <c r="T90">
        <v>32.39</v>
      </c>
      <c r="U90">
        <v>10.8</v>
      </c>
      <c r="V90">
        <v>10.78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221.53</v>
      </c>
      <c r="C91" s="75">
        <v>55.12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</v>
      </c>
      <c r="J91">
        <v>147.97</v>
      </c>
      <c r="K91">
        <v>43.97</v>
      </c>
      <c r="L91">
        <v>0.93</v>
      </c>
      <c r="M91">
        <v>8.3800000000000008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1.7</v>
      </c>
      <c r="T91">
        <v>33.97</v>
      </c>
      <c r="U91">
        <v>11.32</v>
      </c>
      <c r="V91">
        <v>11.32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221.53</v>
      </c>
      <c r="C92" s="75">
        <v>55.12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65.73</v>
      </c>
      <c r="J92">
        <v>147.97</v>
      </c>
      <c r="K92">
        <v>43.97</v>
      </c>
      <c r="L92">
        <v>0.93</v>
      </c>
      <c r="M92">
        <v>8.14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1.7</v>
      </c>
      <c r="T92">
        <v>35.33</v>
      </c>
      <c r="U92">
        <v>11.78</v>
      </c>
      <c r="V92">
        <v>11.76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221.53</v>
      </c>
      <c r="C93" s="75">
        <v>55.12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65.73</v>
      </c>
      <c r="J93">
        <v>147.97</v>
      </c>
      <c r="K93">
        <v>43.97</v>
      </c>
      <c r="L93">
        <v>0.93</v>
      </c>
      <c r="M93">
        <v>7.84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1.7</v>
      </c>
      <c r="T93">
        <v>27.77</v>
      </c>
      <c r="U93">
        <v>9.26</v>
      </c>
      <c r="V93">
        <v>9.25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221.53</v>
      </c>
      <c r="C94" s="75">
        <v>55.12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65.73</v>
      </c>
      <c r="J94">
        <v>147.97</v>
      </c>
      <c r="K94">
        <v>43.97</v>
      </c>
      <c r="L94">
        <v>0.93</v>
      </c>
      <c r="M94">
        <v>7.61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1.7</v>
      </c>
      <c r="T94">
        <v>29.82</v>
      </c>
      <c r="U94">
        <v>9.94</v>
      </c>
      <c r="V94">
        <v>9.94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221.53</v>
      </c>
      <c r="C95" s="75">
        <v>55.12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65.73</v>
      </c>
      <c r="J95">
        <v>147.97</v>
      </c>
      <c r="K95">
        <v>43.97</v>
      </c>
      <c r="L95">
        <v>0.93</v>
      </c>
      <c r="M95">
        <v>7.32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1.7</v>
      </c>
      <c r="T95">
        <v>32.54</v>
      </c>
      <c r="U95">
        <v>10.85</v>
      </c>
      <c r="V95">
        <v>10.83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221.53</v>
      </c>
      <c r="C96" s="75">
        <v>55.12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65.73</v>
      </c>
      <c r="J96">
        <v>147.97</v>
      </c>
      <c r="K96">
        <v>43.97</v>
      </c>
      <c r="L96">
        <v>0.93</v>
      </c>
      <c r="M96">
        <v>7.02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1.7</v>
      </c>
      <c r="T96">
        <v>35.909999999999997</v>
      </c>
      <c r="U96">
        <v>11.97</v>
      </c>
      <c r="V96">
        <v>11.96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214.02</v>
      </c>
      <c r="C97" s="75">
        <v>36.35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65.73</v>
      </c>
      <c r="J97">
        <v>147.97</v>
      </c>
      <c r="K97">
        <v>43.97</v>
      </c>
      <c r="L97">
        <v>0.93</v>
      </c>
      <c r="M97">
        <v>6.75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1.7</v>
      </c>
      <c r="T97">
        <v>39.090000000000003</v>
      </c>
      <c r="U97">
        <v>13.03</v>
      </c>
      <c r="V97">
        <v>13.02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186.28</v>
      </c>
      <c r="C98" s="75">
        <v>36.35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65.73</v>
      </c>
      <c r="J98">
        <v>147.97</v>
      </c>
      <c r="K98">
        <v>43.97</v>
      </c>
      <c r="L98">
        <v>0.93</v>
      </c>
      <c r="M98">
        <v>6.5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1.7</v>
      </c>
      <c r="T98">
        <v>41.76</v>
      </c>
      <c r="U98">
        <v>13.92</v>
      </c>
      <c r="V98">
        <v>13.91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5.4524825000000039</v>
      </c>
      <c r="C99" s="75">
        <f t="shared" ref="C99:L99" si="2">SUM(C3:C98)/4000</f>
        <v>1.5235549999999991</v>
      </c>
      <c r="D99" s="135">
        <f t="shared" ref="D99" si="3">SUM(D3:D98)/4000</f>
        <v>0.32660500000000009</v>
      </c>
      <c r="E99" s="75"/>
      <c r="F99" s="78">
        <f t="shared" si="2"/>
        <v>0.10646749999999998</v>
      </c>
      <c r="G99" s="78">
        <f t="shared" si="2"/>
        <v>0.10646749999999998</v>
      </c>
      <c r="H99" s="78">
        <f t="shared" si="2"/>
        <v>0.10911499999999999</v>
      </c>
      <c r="I99">
        <f t="shared" si="2"/>
        <v>1.7118324999999968</v>
      </c>
      <c r="J99">
        <f t="shared" si="2"/>
        <v>4.8486025000000046</v>
      </c>
      <c r="K99">
        <f t="shared" si="2"/>
        <v>1.903524999999999</v>
      </c>
      <c r="L99">
        <f t="shared" si="2"/>
        <v>2.4089999999999997E-2</v>
      </c>
      <c r="M99">
        <f t="shared" ref="M99:AB99" si="4">SUM(M3:M98)/4000</f>
        <v>0.17825999999999997</v>
      </c>
      <c r="N99" s="135">
        <f t="shared" si="4"/>
        <v>0.10890499999999996</v>
      </c>
      <c r="O99" s="135">
        <f t="shared" si="4"/>
        <v>0.10956000000000012</v>
      </c>
      <c r="P99" s="135">
        <f t="shared" si="4"/>
        <v>0.1081400000000001</v>
      </c>
      <c r="Q99">
        <f t="shared" si="4"/>
        <v>2.8060000000000009E-2</v>
      </c>
      <c r="R99">
        <f t="shared" si="4"/>
        <v>0.80367500000000014</v>
      </c>
      <c r="S99">
        <f t="shared" si="4"/>
        <v>4.1250000000000002E-2</v>
      </c>
      <c r="T99">
        <f t="shared" si="4"/>
        <v>1.5201075000000008</v>
      </c>
      <c r="U99">
        <f t="shared" si="4"/>
        <v>0.50670250000000006</v>
      </c>
      <c r="V99">
        <f t="shared" si="4"/>
        <v>0.50656749999999984</v>
      </c>
      <c r="W99">
        <f t="shared" si="4"/>
        <v>1.7325250000000001</v>
      </c>
      <c r="X99">
        <f t="shared" si="4"/>
        <v>0.34649250000000004</v>
      </c>
      <c r="Y99">
        <f t="shared" si="4"/>
        <v>0.33499250000000014</v>
      </c>
      <c r="Z99">
        <f t="shared" si="4"/>
        <v>0.34491999999999989</v>
      </c>
      <c r="AA99">
        <f t="shared" si="4"/>
        <v>0.23519750000000003</v>
      </c>
      <c r="AB99">
        <f t="shared" si="4"/>
        <v>0.11763750000000006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</v>
      </c>
      <c r="C28" s="136">
        <f>'IDT-1 Calculation'!DG28</f>
        <v>-5.5039999999999996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-7.4960000000000004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63</v>
      </c>
      <c r="C29" s="136">
        <f>'IDT-1 Calculation'!DG29</f>
        <v>-26.672000000000001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-36.328000000000003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119</v>
      </c>
      <c r="C30" s="136">
        <f>'IDT-1 Calculation'!DG30</f>
        <v>-50.38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-68.62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182</v>
      </c>
      <c r="C31" s="136">
        <f>'IDT-1 Calculation'!DG31</f>
        <v>-77.052000000000007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-104.94799999999999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269</v>
      </c>
      <c r="C32" s="136">
        <f>'IDT-1 Calculation'!DG32</f>
        <v>-113.88500000000001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-155.11500000000001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286</v>
      </c>
      <c r="C33" s="136">
        <f>'IDT-1 Calculation'!DG33</f>
        <v>-121.08199999999999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-164.91800000000001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357</v>
      </c>
      <c r="C34" s="136">
        <f>'IDT-1 Calculation'!DG34</f>
        <v>-151.14099999999999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-205.85900000000001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397</v>
      </c>
      <c r="C35" s="136">
        <f>'IDT-1 Calculation'!DG35</f>
        <v>-168.07499999999999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-228.92500000000001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447</v>
      </c>
      <c r="C36" s="136">
        <f>'IDT-1 Calculation'!DG36</f>
        <v>-189.24299999999999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-257.75700000000001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504</v>
      </c>
      <c r="C37" s="136">
        <f>'IDT-1 Calculation'!DG37</f>
        <v>-170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-334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512.65499999999997</v>
      </c>
      <c r="C38" s="136">
        <f>'IDT-1 Calculation'!DG38</f>
        <v>-155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-357.65499999999997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478.12</v>
      </c>
      <c r="C39" s="136">
        <f>'IDT-1 Calculation'!DG39</f>
        <v>-120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-358.12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460.57</v>
      </c>
      <c r="C40" s="136">
        <f>'IDT-1 Calculation'!DG40</f>
        <v>-105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-355.57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439.69099999999997</v>
      </c>
      <c r="C41" s="136">
        <f>'IDT-1 Calculation'!DG41</f>
        <v>-95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-344.69099999999997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417.31700000000001</v>
      </c>
      <c r="C42" s="136">
        <f>'IDT-1 Calculation'!DG42</f>
        <v>-85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-332.31700000000001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404.53199999999998</v>
      </c>
      <c r="C43" s="136">
        <f>'IDT-1 Calculation'!DG43</f>
        <v>-70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-334.53199999999998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427.98500000000001</v>
      </c>
      <c r="C44" s="136">
        <f>'IDT-1 Calculation'!DG44</f>
        <v>-85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-342.98500000000001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451.06200000000001</v>
      </c>
      <c r="C45" s="136">
        <f>'IDT-1 Calculation'!DG45</f>
        <v>-90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-361.06200000000001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274.38499999999999</v>
      </c>
      <c r="C46" s="136">
        <f>'IDT-1 Calculation'!DG46</f>
        <v>-80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-194.38499999999999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296.81</v>
      </c>
      <c r="C47" s="136">
        <f>'IDT-1 Calculation'!DG47</f>
        <v>-90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-206.81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293.70600000000002</v>
      </c>
      <c r="C48" s="136">
        <f>'IDT-1 Calculation'!DG48</f>
        <v>-85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-208.70599999999999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245.33600000000001</v>
      </c>
      <c r="C49" s="136">
        <f>'IDT-1 Calculation'!DG49</f>
        <v>-61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-184.33600000000001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267.911</v>
      </c>
      <c r="C50" s="136">
        <f>'IDT-1 Calculation'!DG50</f>
        <v>-66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-201.911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264.42500000000001</v>
      </c>
      <c r="C51" s="136">
        <f>'IDT-1 Calculation'!DG51</f>
        <v>-65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-199.42500000000001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292.05600000000004</v>
      </c>
      <c r="C52" s="136">
        <f>'IDT-1 Calculation'!DG52</f>
        <v>-75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-217.05600000000001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317.09800000000001</v>
      </c>
      <c r="C53" s="136">
        <f>'IDT-1 Calculation'!DG53</f>
        <v>-90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-227.09800000000001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300.05700000000002</v>
      </c>
      <c r="C54" s="136">
        <f>'IDT-1 Calculation'!DG54</f>
        <v>-60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-240.05699999999999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123.83799999999999</v>
      </c>
      <c r="C55" s="136">
        <f>'IDT-1 Calculation'!DG55</f>
        <v>-60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-63.838000000000001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148.322</v>
      </c>
      <c r="C56" s="136">
        <f>'IDT-1 Calculation'!DG56</f>
        <v>-65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-83.322000000000003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169.995</v>
      </c>
      <c r="C57" s="136">
        <f>'IDT-1 Calculation'!DG57</f>
        <v>-85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-84.995000000000005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172.655</v>
      </c>
      <c r="C58" s="136">
        <f>'IDT-1 Calculation'!DG58</f>
        <v>-90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-82.655000000000001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196.792</v>
      </c>
      <c r="C59" s="136">
        <f>'IDT-1 Calculation'!DG59</f>
        <v>-115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-81.792000000000002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212</v>
      </c>
      <c r="C60" s="136">
        <f>'IDT-1 Calculation'!DG60</f>
        <v>-122.70099999999999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-89.299000000000007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197</v>
      </c>
      <c r="C61" s="136">
        <f>'IDT-1 Calculation'!DG61</f>
        <v>-96.244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-100.756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186</v>
      </c>
      <c r="C62" s="136">
        <f>'IDT-1 Calculation'!DG62</f>
        <v>-79.516999999999996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-106.483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184</v>
      </c>
      <c r="C63" s="136">
        <f>'IDT-1 Calculation'!DG63</f>
        <v>-77.899000000000001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-106.101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181</v>
      </c>
      <c r="C64" s="136">
        <f>'IDT-1 Calculation'!DG64</f>
        <v>-76.629000000000005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-104.371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181</v>
      </c>
      <c r="C65" s="136">
        <f>'IDT-1 Calculation'!DG65</f>
        <v>-76.629000000000005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-104.371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201</v>
      </c>
      <c r="C66" s="136">
        <f>'IDT-1 Calculation'!DG66</f>
        <v>-88.542000000000002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-112.458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227</v>
      </c>
      <c r="C67" s="136">
        <f>'IDT-1 Calculation'!DG67</f>
        <v>-121.246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-105.754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247</v>
      </c>
      <c r="C68" s="136">
        <f>'IDT-1 Calculation'!DG68</f>
        <v>-143.82400000000001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-103.176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266.11500000000001</v>
      </c>
      <c r="C69" s="136">
        <f>'IDT-1 Calculation'!DG69</f>
        <v>-165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-101.11499999999999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300</v>
      </c>
      <c r="C70" s="136">
        <f>'IDT-1 Calculation'!DG70</f>
        <v>-127.009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-172.99100000000001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318</v>
      </c>
      <c r="C71" s="136">
        <f>'IDT-1 Calculation'!DG71</f>
        <v>-134.62899999999999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-183.37100000000001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371</v>
      </c>
      <c r="C72" s="136">
        <f>'IDT-1 Calculation'!DG72</f>
        <v>-157.06800000000001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-213.93199999999999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382</v>
      </c>
      <c r="C73" s="136">
        <f>'IDT-1 Calculation'!DG73</f>
        <v>-161.72499999999999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-220.27500000000001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408.988</v>
      </c>
      <c r="C74" s="136">
        <f>'IDT-1 Calculation'!DG74</f>
        <v>-125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-283.988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165</v>
      </c>
      <c r="C75" s="136">
        <f>'IDT-1 Calculation'!DG75</f>
        <v>-69.855000000000004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-95.144999999999996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159</v>
      </c>
      <c r="C76" s="136">
        <f>'IDT-1 Calculation'!DG76</f>
        <v>-67.314999999999998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-91.685000000000002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174</v>
      </c>
      <c r="C77" s="136">
        <f>'IDT-1 Calculation'!DG77</f>
        <v>-73.665000000000006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-100.33499999999999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171</v>
      </c>
      <c r="C78" s="136">
        <f>'IDT-1 Calculation'!DG78</f>
        <v>-72.394999999999996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-98.605000000000004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158</v>
      </c>
      <c r="C79" s="136">
        <f>'IDT-1 Calculation'!DG79</f>
        <v>-66.891000000000005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-91.108999999999995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188</v>
      </c>
      <c r="C80" s="136">
        <f>'IDT-1 Calculation'!DG80</f>
        <v>-79.591999999999999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-108.408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198</v>
      </c>
      <c r="C81" s="136">
        <f>'IDT-1 Calculation'!DG81</f>
        <v>-83.825999999999993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-114.17400000000001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197</v>
      </c>
      <c r="C82" s="136">
        <f>'IDT-1 Calculation'!DG82</f>
        <v>-83.403000000000006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-113.59699999999999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181</v>
      </c>
      <c r="C83" s="136">
        <f>'IDT-1 Calculation'!DG83</f>
        <v>-76.629000000000005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-104.371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171</v>
      </c>
      <c r="C84" s="136">
        <f>'IDT-1 Calculation'!DG84</f>
        <v>-72.394999999999996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-98.605000000000004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187</v>
      </c>
      <c r="C85" s="136">
        <f>'IDT-1 Calculation'!DG85</f>
        <v>-79.168999999999997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-107.831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175</v>
      </c>
      <c r="C86" s="136">
        <f>'IDT-1 Calculation'!DG86</f>
        <v>-74.088999999999999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-100.911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152</v>
      </c>
      <c r="C87" s="136">
        <f>'IDT-1 Calculation'!DG87</f>
        <v>-64.350999999999999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-87.649000000000001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122</v>
      </c>
      <c r="C88" s="136">
        <f>'IDT-1 Calculation'!DG88</f>
        <v>-51.65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-70.349999999999994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105</v>
      </c>
      <c r="C89" s="136">
        <f>'IDT-1 Calculation'!DG89</f>
        <v>-44.453000000000003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-60.546999999999997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91</v>
      </c>
      <c r="C90" s="136">
        <f>'IDT-1 Calculation'!DG90</f>
        <v>-38.526000000000003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-52.473999999999997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</v>
      </c>
      <c r="C91" s="136">
        <f>'IDT-1 Calculation'!DG91</f>
        <v>-24.978000000000002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-34.021999999999998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4.0268552500000006</v>
      </c>
      <c r="C99" s="152">
        <f>SUM(C3:C98)/4000</f>
        <v>-1.4604694999999996</v>
      </c>
      <c r="D99" s="152">
        <f>SUM(D3:D98)/4000</f>
        <v>0</v>
      </c>
      <c r="E99" s="152">
        <f>SUM(E3:E98)/4000</f>
        <v>0</v>
      </c>
      <c r="F99" s="152">
        <f>SUM(F3:F98)/4000</f>
        <v>-2.5663857499999998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280.79594272799994</v>
      </c>
      <c r="L3">
        <v>3.2122655122655126</v>
      </c>
      <c r="M3">
        <v>63.774399999999993</v>
      </c>
      <c r="N3">
        <v>51.881250000000001</v>
      </c>
      <c r="O3">
        <v>73.284374999999997</v>
      </c>
      <c r="P3">
        <v>14.336729679999998</v>
      </c>
      <c r="Q3">
        <v>2.9997360000000004</v>
      </c>
      <c r="R3">
        <v>9.441857916</v>
      </c>
      <c r="S3">
        <v>5.9358235751999997</v>
      </c>
      <c r="T3">
        <v>0</v>
      </c>
      <c r="U3">
        <v>62.111966400000007</v>
      </c>
      <c r="V3">
        <v>0</v>
      </c>
      <c r="W3">
        <v>0</v>
      </c>
      <c r="X3">
        <v>40.17445758992806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30.205774079999994</v>
      </c>
      <c r="AH3">
        <v>0</v>
      </c>
      <c r="AI3">
        <v>0</v>
      </c>
      <c r="AJ3">
        <v>0</v>
      </c>
      <c r="AK3">
        <v>23.299319999999998</v>
      </c>
      <c r="AL3">
        <v>7.8020999999999985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17.455564799999998</v>
      </c>
      <c r="AS3">
        <v>10.752775487999999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30.597198235074544</v>
      </c>
      <c r="BB3">
        <f>SUM(B3:AZ3)-BA3</f>
        <v>674.407348534319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280.794382842</v>
      </c>
      <c r="L4">
        <v>3.2122655122655126</v>
      </c>
      <c r="M4">
        <v>53.532785919999995</v>
      </c>
      <c r="N4">
        <v>51.881250000000001</v>
      </c>
      <c r="O4">
        <v>73.284374999999997</v>
      </c>
      <c r="P4">
        <v>12.196445039999997</v>
      </c>
      <c r="Q4">
        <v>2.9997360000000004</v>
      </c>
      <c r="R4">
        <v>9.7339597344000008</v>
      </c>
      <c r="S4">
        <v>6.102075708000001</v>
      </c>
      <c r="T4">
        <v>0</v>
      </c>
      <c r="U4">
        <v>62.111966400000007</v>
      </c>
      <c r="V4">
        <v>0</v>
      </c>
      <c r="W4">
        <v>0</v>
      </c>
      <c r="X4">
        <v>35.158540837769792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30.205774079999994</v>
      </c>
      <c r="AH4">
        <v>0</v>
      </c>
      <c r="AI4">
        <v>0</v>
      </c>
      <c r="AJ4">
        <v>0</v>
      </c>
      <c r="AK4">
        <v>23.299319999999998</v>
      </c>
      <c r="AL4">
        <v>7.8020999999999985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17.455564799999998</v>
      </c>
      <c r="AS4">
        <v>10.752775487999999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29.86195743134229</v>
      </c>
      <c r="BB4">
        <f t="shared" ref="BB4:BB67" si="0">SUM(B4:AZ4)-BA4</f>
        <v>658.20156793109311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280.79594272799994</v>
      </c>
      <c r="L5">
        <v>3.2122655122655126</v>
      </c>
      <c r="M5">
        <v>63.774399999999993</v>
      </c>
      <c r="N5">
        <v>51.881250000000001</v>
      </c>
      <c r="O5">
        <v>42.301756834205143</v>
      </c>
      <c r="P5">
        <v>12.196445039999997</v>
      </c>
      <c r="Q5">
        <v>2.9997360000000004</v>
      </c>
      <c r="R5">
        <v>9.7339597344000008</v>
      </c>
      <c r="S5">
        <v>6.102075708000001</v>
      </c>
      <c r="T5">
        <v>0</v>
      </c>
      <c r="U5">
        <v>62.111966400000007</v>
      </c>
      <c r="V5">
        <v>0</v>
      </c>
      <c r="W5">
        <v>0</v>
      </c>
      <c r="X5">
        <v>35.329726355395692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30.205774079999994</v>
      </c>
      <c r="AH5">
        <v>0</v>
      </c>
      <c r="AI5">
        <v>0</v>
      </c>
      <c r="AJ5">
        <v>0</v>
      </c>
      <c r="AK5">
        <v>23.299319999999998</v>
      </c>
      <c r="AL5">
        <v>7.8020999999999985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17.455564799999998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28.969295566171368</v>
      </c>
      <c r="BB5">
        <f t="shared" si="0"/>
        <v>638.525971114095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280.794382842</v>
      </c>
      <c r="L6">
        <v>3.2122655122655126</v>
      </c>
      <c r="M6">
        <v>32.074556709599996</v>
      </c>
      <c r="N6">
        <v>38.31956811111111</v>
      </c>
      <c r="O6">
        <v>71.3392066105678</v>
      </c>
      <c r="P6">
        <v>12.196445039999997</v>
      </c>
      <c r="Q6">
        <v>2.9997360000000004</v>
      </c>
      <c r="R6">
        <v>9.7339597344000008</v>
      </c>
      <c r="S6">
        <v>6.102075708000001</v>
      </c>
      <c r="T6">
        <v>0</v>
      </c>
      <c r="U6">
        <v>62.111966400000007</v>
      </c>
      <c r="V6">
        <v>0</v>
      </c>
      <c r="W6">
        <v>0</v>
      </c>
      <c r="X6">
        <v>35.329726355395692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30.205774079999994</v>
      </c>
      <c r="AH6">
        <v>0</v>
      </c>
      <c r="AI6">
        <v>0</v>
      </c>
      <c r="AJ6">
        <v>0</v>
      </c>
      <c r="AK6">
        <v>23.299319999999998</v>
      </c>
      <c r="AL6">
        <v>7.8020999999999985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17.455564799999998</v>
      </c>
      <c r="AS6">
        <v>10.752775487999999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28.265102841544952</v>
      </c>
      <c r="BB6">
        <f t="shared" si="0"/>
        <v>623.00452854979517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280.79594272799994</v>
      </c>
      <c r="L7">
        <v>3.2122655122655126</v>
      </c>
      <c r="M7">
        <v>32.623962767599998</v>
      </c>
      <c r="N7">
        <v>38.31956811111111</v>
      </c>
      <c r="O7">
        <v>56.524181214464406</v>
      </c>
      <c r="P7">
        <v>12.196445039999997</v>
      </c>
      <c r="Q7">
        <v>2.9997360000000004</v>
      </c>
      <c r="R7">
        <v>9.441857916</v>
      </c>
      <c r="S7">
        <v>5.9358235751999997</v>
      </c>
      <c r="T7">
        <v>0</v>
      </c>
      <c r="U7">
        <v>62.111966400000007</v>
      </c>
      <c r="V7">
        <v>0</v>
      </c>
      <c r="W7">
        <v>0</v>
      </c>
      <c r="X7">
        <v>35.198186444244605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30.205774079999994</v>
      </c>
      <c r="AH7">
        <v>0</v>
      </c>
      <c r="AI7">
        <v>0</v>
      </c>
      <c r="AJ7">
        <v>0</v>
      </c>
      <c r="AK7">
        <v>23.299319999999998</v>
      </c>
      <c r="AL7">
        <v>7.8020999999999985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8.7277823999999988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27.077551695941011</v>
      </c>
      <c r="BB7">
        <f t="shared" si="0"/>
        <v>596.82914820494454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280.794382842</v>
      </c>
      <c r="L8">
        <v>3.2122655122655126</v>
      </c>
      <c r="M8">
        <v>32.623962767599998</v>
      </c>
      <c r="N8">
        <v>38.31956811111111</v>
      </c>
      <c r="O8">
        <v>45.264761913425822</v>
      </c>
      <c r="P8">
        <v>12.196445039999997</v>
      </c>
      <c r="Q8">
        <v>2.9997360000000004</v>
      </c>
      <c r="R8">
        <v>9.441857916</v>
      </c>
      <c r="S8">
        <v>5.9358235751999997</v>
      </c>
      <c r="T8">
        <v>0</v>
      </c>
      <c r="U8">
        <v>62.111966400000007</v>
      </c>
      <c r="V8">
        <v>0</v>
      </c>
      <c r="W8">
        <v>0</v>
      </c>
      <c r="X8">
        <v>35.198186444244605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30.205774079999994</v>
      </c>
      <c r="AH8">
        <v>0</v>
      </c>
      <c r="AI8">
        <v>0</v>
      </c>
      <c r="AJ8">
        <v>0</v>
      </c>
      <c r="AK8">
        <v>23.299319999999998</v>
      </c>
      <c r="AL8">
        <v>7.8020999999999985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8.7277823999999988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26.58882501227604</v>
      </c>
      <c r="BB8">
        <f t="shared" si="0"/>
        <v>586.05689570157097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280.79594272799994</v>
      </c>
      <c r="L9">
        <v>3.2122655122655126</v>
      </c>
      <c r="M9">
        <v>31.70828508</v>
      </c>
      <c r="N9">
        <v>35.684330015873023</v>
      </c>
      <c r="O9">
        <v>41.116554802516866</v>
      </c>
      <c r="P9">
        <v>12.196445039999997</v>
      </c>
      <c r="Q9">
        <v>2.9997360000000004</v>
      </c>
      <c r="R9">
        <v>9.7339597344000008</v>
      </c>
      <c r="S9">
        <v>6.102075708000001</v>
      </c>
      <c r="T9">
        <v>0</v>
      </c>
      <c r="U9">
        <v>62.111966400000007</v>
      </c>
      <c r="V9">
        <v>0</v>
      </c>
      <c r="W9">
        <v>0</v>
      </c>
      <c r="X9">
        <v>35.198186444244605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30.205774079999994</v>
      </c>
      <c r="AH9">
        <v>0</v>
      </c>
      <c r="AI9">
        <v>0</v>
      </c>
      <c r="AJ9">
        <v>0</v>
      </c>
      <c r="AK9">
        <v>23.299319999999998</v>
      </c>
      <c r="AL9">
        <v>7.8020999999999985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8.7277823999999988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26.274643159929163</v>
      </c>
      <c r="BB9">
        <f t="shared" si="0"/>
        <v>579.13186849737076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280.794382842</v>
      </c>
      <c r="L10">
        <v>3.2122655122655126</v>
      </c>
      <c r="M10">
        <v>31.70828508</v>
      </c>
      <c r="N10">
        <v>35.684330015873023</v>
      </c>
      <c r="O10">
        <v>38.746150739140326</v>
      </c>
      <c r="P10">
        <v>12.196445039999997</v>
      </c>
      <c r="Q10">
        <v>2.9997360000000004</v>
      </c>
      <c r="R10">
        <v>9.7339597344000008</v>
      </c>
      <c r="S10">
        <v>6.102075708000001</v>
      </c>
      <c r="T10">
        <v>0</v>
      </c>
      <c r="U10">
        <v>62.111966400000007</v>
      </c>
      <c r="V10">
        <v>0</v>
      </c>
      <c r="W10">
        <v>0</v>
      </c>
      <c r="X10">
        <v>35.198186444244605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30.205774079999994</v>
      </c>
      <c r="AH10">
        <v>0</v>
      </c>
      <c r="AI10">
        <v>0</v>
      </c>
      <c r="AJ10">
        <v>0</v>
      </c>
      <c r="AK10">
        <v>23.299319999999998</v>
      </c>
      <c r="AL10">
        <v>7.8020999999999985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8.7277823999999988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26.171699737578727</v>
      </c>
      <c r="BB10">
        <f t="shared" si="0"/>
        <v>576.86284797034466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280.79594272799994</v>
      </c>
      <c r="L11">
        <v>3.2122655122655126</v>
      </c>
      <c r="M11">
        <v>32.074556709599996</v>
      </c>
      <c r="N11">
        <v>38.31956811111111</v>
      </c>
      <c r="O11">
        <v>51.19077207186718</v>
      </c>
      <c r="P11">
        <v>12.196445039999997</v>
      </c>
      <c r="Q11">
        <v>2.9997360000000004</v>
      </c>
      <c r="R11">
        <v>9.7339597344000008</v>
      </c>
      <c r="S11">
        <v>6.102075708000001</v>
      </c>
      <c r="T11">
        <v>0</v>
      </c>
      <c r="U11">
        <v>62.111966400000007</v>
      </c>
      <c r="V11">
        <v>0</v>
      </c>
      <c r="W11">
        <v>0</v>
      </c>
      <c r="X11">
        <v>33.558195462949648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30.205774079999994</v>
      </c>
      <c r="AH11">
        <v>0</v>
      </c>
      <c r="AI11">
        <v>0</v>
      </c>
      <c r="AJ11">
        <v>0</v>
      </c>
      <c r="AK11">
        <v>23.299319999999998</v>
      </c>
      <c r="AL11">
        <v>7.8020999999999985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8.7277823999999988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26.770954030116329</v>
      </c>
      <c r="BB11">
        <f t="shared" si="0"/>
        <v>590.0712936400771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280.794382842</v>
      </c>
      <c r="L12">
        <v>3.2122655122655126</v>
      </c>
      <c r="M12">
        <v>32.074556709599996</v>
      </c>
      <c r="N12">
        <v>38.31956811111111</v>
      </c>
      <c r="O12">
        <v>42.301756834205143</v>
      </c>
      <c r="P12">
        <v>12.196445039999997</v>
      </c>
      <c r="Q12">
        <v>2.9997360000000004</v>
      </c>
      <c r="R12">
        <v>9.7339597344000008</v>
      </c>
      <c r="S12">
        <v>6.102075708000001</v>
      </c>
      <c r="T12">
        <v>0</v>
      </c>
      <c r="U12">
        <v>62.111966400000007</v>
      </c>
      <c r="V12">
        <v>0</v>
      </c>
      <c r="W12">
        <v>0</v>
      </c>
      <c r="X12">
        <v>33.558195462949648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30.205774079999994</v>
      </c>
      <c r="AH12">
        <v>0</v>
      </c>
      <c r="AI12">
        <v>0</v>
      </c>
      <c r="AJ12">
        <v>0</v>
      </c>
      <c r="AK12">
        <v>23.299319999999998</v>
      </c>
      <c r="AL12">
        <v>7.8020999999999985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8.7277823999999988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26.38510288280191</v>
      </c>
      <c r="BB12">
        <f t="shared" si="0"/>
        <v>581.56656966372952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280.79594272799994</v>
      </c>
      <c r="L13">
        <v>3.2122655122655126</v>
      </c>
      <c r="M13">
        <v>32.275227018399995</v>
      </c>
      <c r="N13">
        <v>35.684330015873023</v>
      </c>
      <c r="O13">
        <v>39.888341196497613</v>
      </c>
      <c r="P13">
        <v>12.196445039999997</v>
      </c>
      <c r="Q13">
        <v>2.9997360000000004</v>
      </c>
      <c r="R13">
        <v>9.7339597344000008</v>
      </c>
      <c r="S13">
        <v>6.102075708000001</v>
      </c>
      <c r="T13">
        <v>0</v>
      </c>
      <c r="U13">
        <v>62.111966400000007</v>
      </c>
      <c r="V13">
        <v>0</v>
      </c>
      <c r="W13">
        <v>0</v>
      </c>
      <c r="X13">
        <v>33.558195462949648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30.205774079999994</v>
      </c>
      <c r="AH13">
        <v>0</v>
      </c>
      <c r="AI13">
        <v>0</v>
      </c>
      <c r="AJ13">
        <v>0</v>
      </c>
      <c r="AK13">
        <v>23.299319999999998</v>
      </c>
      <c r="AL13">
        <v>7.8020999999999985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8.7277823999999988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26.174768570718022</v>
      </c>
      <c r="BB13">
        <f t="shared" si="0"/>
        <v>576.93048043766771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280.794382842</v>
      </c>
      <c r="L14">
        <v>3.2122655122655126</v>
      </c>
      <c r="M14">
        <v>32.275227018399995</v>
      </c>
      <c r="N14">
        <v>38.31956811111111</v>
      </c>
      <c r="O14">
        <v>45.264761913425822</v>
      </c>
      <c r="P14">
        <v>12.196445039999997</v>
      </c>
      <c r="Q14">
        <v>2.9997360000000004</v>
      </c>
      <c r="R14">
        <v>9.7339597344000008</v>
      </c>
      <c r="S14">
        <v>6.102075708000001</v>
      </c>
      <c r="T14">
        <v>0</v>
      </c>
      <c r="U14">
        <v>62.111966400000007</v>
      </c>
      <c r="V14">
        <v>0</v>
      </c>
      <c r="W14">
        <v>0</v>
      </c>
      <c r="X14">
        <v>33.558195462949648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30.205774079999994</v>
      </c>
      <c r="AH14">
        <v>0</v>
      </c>
      <c r="AI14">
        <v>0</v>
      </c>
      <c r="AJ14">
        <v>0</v>
      </c>
      <c r="AK14">
        <v>23.299319999999998</v>
      </c>
      <c r="AL14">
        <v>7.8020999999999985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8.7277823999999988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26.522406668040077</v>
      </c>
      <c r="BB14">
        <f t="shared" si="0"/>
        <v>584.59294126651207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280.79594272799994</v>
      </c>
      <c r="L15">
        <v>3.2122655122655126</v>
      </c>
      <c r="M15">
        <v>32.298115095999997</v>
      </c>
      <c r="N15">
        <v>38.31956811111111</v>
      </c>
      <c r="O15">
        <v>45.264761913425822</v>
      </c>
      <c r="P15">
        <v>12.196445039999997</v>
      </c>
      <c r="Q15">
        <v>2.9997360000000004</v>
      </c>
      <c r="R15">
        <v>9.7339597344000008</v>
      </c>
      <c r="S15">
        <v>6.102075708000001</v>
      </c>
      <c r="T15">
        <v>0</v>
      </c>
      <c r="U15">
        <v>62.111966400000007</v>
      </c>
      <c r="V15">
        <v>0</v>
      </c>
      <c r="W15">
        <v>0</v>
      </c>
      <c r="X15">
        <v>33.558195462949648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30.205774079999994</v>
      </c>
      <c r="AH15">
        <v>0</v>
      </c>
      <c r="AI15">
        <v>0</v>
      </c>
      <c r="AJ15">
        <v>0</v>
      </c>
      <c r="AK15">
        <v>23.299319999999998</v>
      </c>
      <c r="AL15">
        <v>7.8020999999999985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8.7277823999999988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26.523467909639983</v>
      </c>
      <c r="BB15">
        <f t="shared" si="0"/>
        <v>584.61632798851213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280.794382842</v>
      </c>
      <c r="L16">
        <v>3.2122655122655126</v>
      </c>
      <c r="M16">
        <v>32.298115095999997</v>
      </c>
      <c r="N16">
        <v>38.31956811111111</v>
      </c>
      <c r="O16">
        <v>45.857362929269954</v>
      </c>
      <c r="P16">
        <v>12.196445039999997</v>
      </c>
      <c r="Q16">
        <v>2.9997360000000004</v>
      </c>
      <c r="R16">
        <v>9.7339597344000008</v>
      </c>
      <c r="S16">
        <v>6.102075708000001</v>
      </c>
      <c r="T16">
        <v>0</v>
      </c>
      <c r="U16">
        <v>62.111966400000007</v>
      </c>
      <c r="V16">
        <v>0</v>
      </c>
      <c r="W16">
        <v>0</v>
      </c>
      <c r="X16">
        <v>34.262884632733815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30.205774079999994</v>
      </c>
      <c r="AH16">
        <v>0</v>
      </c>
      <c r="AI16">
        <v>0</v>
      </c>
      <c r="AJ16">
        <v>0</v>
      </c>
      <c r="AK16">
        <v>23.299319999999998</v>
      </c>
      <c r="AL16">
        <v>7.8020999999999985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8.7277823999999988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26.579702761684544</v>
      </c>
      <c r="BB16">
        <f t="shared" si="0"/>
        <v>585.85582343609587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280.79594272799994</v>
      </c>
      <c r="L17">
        <v>3.2122655122655126</v>
      </c>
      <c r="M17">
        <v>33.034265767999997</v>
      </c>
      <c r="N17">
        <v>38.31956811111111</v>
      </c>
      <c r="O17">
        <v>45.264761913425822</v>
      </c>
      <c r="P17">
        <v>12.196445039999997</v>
      </c>
      <c r="Q17">
        <v>2.9997360000000004</v>
      </c>
      <c r="R17">
        <v>9.7339597344000008</v>
      </c>
      <c r="S17">
        <v>6.102075708000001</v>
      </c>
      <c r="T17">
        <v>0</v>
      </c>
      <c r="U17">
        <v>62.111966400000007</v>
      </c>
      <c r="V17">
        <v>0</v>
      </c>
      <c r="W17">
        <v>0</v>
      </c>
      <c r="X17">
        <v>33.458902249640289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30.205774079999994</v>
      </c>
      <c r="AH17">
        <v>0</v>
      </c>
      <c r="AI17">
        <v>0</v>
      </c>
      <c r="AJ17">
        <v>0</v>
      </c>
      <c r="AK17">
        <v>23.299319999999998</v>
      </c>
      <c r="AL17">
        <v>7.8020999999999985</v>
      </c>
      <c r="AM17">
        <v>0</v>
      </c>
      <c r="AN17">
        <v>0</v>
      </c>
      <c r="AO17">
        <v>0</v>
      </c>
      <c r="AP17">
        <v>1.1252303999999997</v>
      </c>
      <c r="AQ17">
        <v>0</v>
      </c>
      <c r="AR17">
        <v>8.7277823999999988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26.551107728540693</v>
      </c>
      <c r="BB17">
        <f t="shared" si="0"/>
        <v>585.22554562830192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280.794382842</v>
      </c>
      <c r="L18">
        <v>3.2122655122655126</v>
      </c>
      <c r="M18">
        <v>32.298115095999997</v>
      </c>
      <c r="N18">
        <v>38.31956811111111</v>
      </c>
      <c r="O18">
        <v>45.264761913425822</v>
      </c>
      <c r="P18">
        <v>12.196445039999997</v>
      </c>
      <c r="Q18">
        <v>2.9997360000000004</v>
      </c>
      <c r="R18">
        <v>9.7339597344000008</v>
      </c>
      <c r="S18">
        <v>6.102075708000001</v>
      </c>
      <c r="T18">
        <v>0</v>
      </c>
      <c r="U18">
        <v>62.111966400000007</v>
      </c>
      <c r="V18">
        <v>0</v>
      </c>
      <c r="W18">
        <v>0</v>
      </c>
      <c r="X18">
        <v>33.458902249640289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4.4427500000000002</v>
      </c>
      <c r="AG18">
        <v>30.205774079999994</v>
      </c>
      <c r="AH18">
        <v>0</v>
      </c>
      <c r="AI18">
        <v>0</v>
      </c>
      <c r="AJ18">
        <v>0</v>
      </c>
      <c r="AK18">
        <v>23.299319999999998</v>
      </c>
      <c r="AL18">
        <v>7.8020999999999985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8.7277823999999988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26.5190909477408</v>
      </c>
      <c r="BB18">
        <f t="shared" si="0"/>
        <v>584.51985185110198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280.79594272799994</v>
      </c>
      <c r="L19">
        <v>3.2122655122655126</v>
      </c>
      <c r="M19">
        <v>32.298115095999997</v>
      </c>
      <c r="N19">
        <v>38.31956811111111</v>
      </c>
      <c r="O19">
        <v>42.301756834205143</v>
      </c>
      <c r="P19">
        <v>12.196445039999997</v>
      </c>
      <c r="Q19">
        <v>2.9997360000000004</v>
      </c>
      <c r="R19">
        <v>9.7339597344000008</v>
      </c>
      <c r="S19">
        <v>6.102075708000001</v>
      </c>
      <c r="T19">
        <v>0</v>
      </c>
      <c r="U19">
        <v>62.111966400000007</v>
      </c>
      <c r="V19">
        <v>0</v>
      </c>
      <c r="W19">
        <v>0</v>
      </c>
      <c r="X19">
        <v>33.482809693165471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4.4427500000000002</v>
      </c>
      <c r="AG19">
        <v>30.205774079999994</v>
      </c>
      <c r="AH19">
        <v>0</v>
      </c>
      <c r="AI19">
        <v>0</v>
      </c>
      <c r="AJ19">
        <v>0</v>
      </c>
      <c r="AK19">
        <v>23.299319999999998</v>
      </c>
      <c r="AL19">
        <v>7.8020999999999985</v>
      </c>
      <c r="AM19">
        <v>0</v>
      </c>
      <c r="AN19">
        <v>0</v>
      </c>
      <c r="AO19">
        <v>0</v>
      </c>
      <c r="AP19">
        <v>3.0943836</v>
      </c>
      <c r="AQ19">
        <v>0</v>
      </c>
      <c r="AR19">
        <v>8.7277823999999988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26.477063116893902</v>
      </c>
      <c r="BB19">
        <f t="shared" si="0"/>
        <v>583.59349513225334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280.794382842</v>
      </c>
      <c r="L20">
        <v>3.2122655122655126</v>
      </c>
      <c r="M20">
        <v>32.298115095999997</v>
      </c>
      <c r="N20">
        <v>38.31956811111111</v>
      </c>
      <c r="O20">
        <v>42.301756834205143</v>
      </c>
      <c r="P20">
        <v>12.196445039999997</v>
      </c>
      <c r="Q20">
        <v>2.9997360000000004</v>
      </c>
      <c r="R20">
        <v>9.7339597344000008</v>
      </c>
      <c r="S20">
        <v>6.102075708000001</v>
      </c>
      <c r="T20">
        <v>0</v>
      </c>
      <c r="U20">
        <v>62.111966400000007</v>
      </c>
      <c r="V20">
        <v>0</v>
      </c>
      <c r="W20">
        <v>0</v>
      </c>
      <c r="X20">
        <v>32.563284694964032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4.4427500000000002</v>
      </c>
      <c r="AG20">
        <v>30.205774079999994</v>
      </c>
      <c r="AH20">
        <v>0</v>
      </c>
      <c r="AI20">
        <v>0</v>
      </c>
      <c r="AJ20">
        <v>0</v>
      </c>
      <c r="AK20">
        <v>23.299319999999998</v>
      </c>
      <c r="AL20">
        <v>7.8020999999999985</v>
      </c>
      <c r="AM20">
        <v>0</v>
      </c>
      <c r="AN20">
        <v>0</v>
      </c>
      <c r="AO20">
        <v>0</v>
      </c>
      <c r="AP20">
        <v>1.35027648</v>
      </c>
      <c r="AQ20">
        <v>0</v>
      </c>
      <c r="AR20">
        <v>8.7277823999999988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26.361393492873859</v>
      </c>
      <c r="BB20">
        <f t="shared" si="0"/>
        <v>581.04397275207202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280.79594272799994</v>
      </c>
      <c r="L21">
        <v>3.2122655122655126</v>
      </c>
      <c r="M21">
        <v>29.963985919999999</v>
      </c>
      <c r="N21">
        <v>38.31956811111111</v>
      </c>
      <c r="O21">
        <v>48.82036800849064</v>
      </c>
      <c r="P21">
        <v>12.196445039999997</v>
      </c>
      <c r="Q21">
        <v>2.9997360000000004</v>
      </c>
      <c r="R21">
        <v>9.441857916</v>
      </c>
      <c r="S21">
        <v>5.9358235751999997</v>
      </c>
      <c r="T21">
        <v>0</v>
      </c>
      <c r="U21">
        <v>62.111966400000007</v>
      </c>
      <c r="V21">
        <v>0</v>
      </c>
      <c r="W21">
        <v>0</v>
      </c>
      <c r="X21">
        <v>34.825879826978422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4.4427500000000002</v>
      </c>
      <c r="AG21">
        <v>30.205774079999994</v>
      </c>
      <c r="AH21">
        <v>0</v>
      </c>
      <c r="AI21">
        <v>0</v>
      </c>
      <c r="AJ21">
        <v>0</v>
      </c>
      <c r="AK21">
        <v>23.299319999999998</v>
      </c>
      <c r="AL21">
        <v>7.8020999999999985</v>
      </c>
      <c r="AM21">
        <v>0</v>
      </c>
      <c r="AN21">
        <v>0</v>
      </c>
      <c r="AO21">
        <v>0</v>
      </c>
      <c r="AP21">
        <v>1.35027648</v>
      </c>
      <c r="AQ21">
        <v>0</v>
      </c>
      <c r="AR21">
        <v>8.7277823999999988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26.621372330798891</v>
      </c>
      <c r="BB21">
        <f t="shared" si="0"/>
        <v>586.77427697924679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280.794382842</v>
      </c>
      <c r="L22">
        <v>3.2122655122655126</v>
      </c>
      <c r="M22">
        <v>29.963985919999999</v>
      </c>
      <c r="N22">
        <v>38.31956811111111</v>
      </c>
      <c r="O22">
        <v>58.301984261996814</v>
      </c>
      <c r="P22">
        <v>12.196445039999997</v>
      </c>
      <c r="Q22">
        <v>2.9997360000000004</v>
      </c>
      <c r="R22">
        <v>9.441857916</v>
      </c>
      <c r="S22">
        <v>5.9358235751999997</v>
      </c>
      <c r="T22">
        <v>0</v>
      </c>
      <c r="U22">
        <v>62.111966400000007</v>
      </c>
      <c r="V22">
        <v>0</v>
      </c>
      <c r="W22">
        <v>0</v>
      </c>
      <c r="X22">
        <v>34.767325849640294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4.4427500000000002</v>
      </c>
      <c r="AG22">
        <v>30.205774079999994</v>
      </c>
      <c r="AH22">
        <v>0</v>
      </c>
      <c r="AI22">
        <v>0</v>
      </c>
      <c r="AJ22">
        <v>0</v>
      </c>
      <c r="AK22">
        <v>23.299319999999998</v>
      </c>
      <c r="AL22">
        <v>7.8020999999999985</v>
      </c>
      <c r="AM22">
        <v>0</v>
      </c>
      <c r="AN22">
        <v>0</v>
      </c>
      <c r="AO22">
        <v>0</v>
      </c>
      <c r="AP22">
        <v>1.35027648</v>
      </c>
      <c r="AQ22">
        <v>0</v>
      </c>
      <c r="AR22">
        <v>8.7277823999999988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27.030265329050074</v>
      </c>
      <c r="BB22">
        <f t="shared" si="0"/>
        <v>595.78688637116375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280.61962040599997</v>
      </c>
      <c r="L23">
        <v>3.2122655122655126</v>
      </c>
      <c r="M23">
        <v>29.963985919999999</v>
      </c>
      <c r="N23">
        <v>38.31956811111111</v>
      </c>
      <c r="O23">
        <v>66.598398483814734</v>
      </c>
      <c r="P23">
        <v>12.196445039999997</v>
      </c>
      <c r="Q23">
        <v>2.9997360000000004</v>
      </c>
      <c r="R23">
        <v>8.0319437856000011</v>
      </c>
      <c r="S23">
        <v>5.3429751647999995</v>
      </c>
      <c r="T23">
        <v>0</v>
      </c>
      <c r="U23">
        <v>62.111966400000007</v>
      </c>
      <c r="V23">
        <v>0</v>
      </c>
      <c r="W23">
        <v>0</v>
      </c>
      <c r="X23">
        <v>34.025536726618711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4.4427500000000002</v>
      </c>
      <c r="AG23">
        <v>30.205774079999994</v>
      </c>
      <c r="AH23">
        <v>0</v>
      </c>
      <c r="AI23">
        <v>0</v>
      </c>
      <c r="AJ23">
        <v>0</v>
      </c>
      <c r="AK23">
        <v>23.299319999999998</v>
      </c>
      <c r="AL23">
        <v>7.8020999999999985</v>
      </c>
      <c r="AM23">
        <v>0</v>
      </c>
      <c r="AN23">
        <v>0</v>
      </c>
      <c r="AO23">
        <v>0</v>
      </c>
      <c r="AP23">
        <v>3.0943836</v>
      </c>
      <c r="AQ23">
        <v>0</v>
      </c>
      <c r="AR23">
        <v>8.7277823999999988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27.339325618671154</v>
      </c>
      <c r="BB23">
        <f t="shared" si="0"/>
        <v>602.59903332353883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280.61774794600001</v>
      </c>
      <c r="L24">
        <v>3.2122655122655126</v>
      </c>
      <c r="M24">
        <v>29.963985919999999</v>
      </c>
      <c r="N24">
        <v>40.076393507936508</v>
      </c>
      <c r="O24">
        <v>73.284374999999997</v>
      </c>
      <c r="P24">
        <v>12.196445039999997</v>
      </c>
      <c r="Q24">
        <v>2.9997360000000004</v>
      </c>
      <c r="R24">
        <v>8.3953374263999994</v>
      </c>
      <c r="S24">
        <v>5.6313328032000012</v>
      </c>
      <c r="T24">
        <v>0</v>
      </c>
      <c r="U24">
        <v>62.111966400000007</v>
      </c>
      <c r="V24">
        <v>0</v>
      </c>
      <c r="W24">
        <v>0</v>
      </c>
      <c r="X24">
        <v>34.025536726618711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4.4427500000000002</v>
      </c>
      <c r="AG24">
        <v>30.205774079999994</v>
      </c>
      <c r="AH24">
        <v>0</v>
      </c>
      <c r="AI24">
        <v>0</v>
      </c>
      <c r="AJ24">
        <v>0</v>
      </c>
      <c r="AK24">
        <v>23.299319999999998</v>
      </c>
      <c r="AL24">
        <v>7.8020999999999985</v>
      </c>
      <c r="AM24">
        <v>0</v>
      </c>
      <c r="AN24">
        <v>0</v>
      </c>
      <c r="AO24">
        <v>0</v>
      </c>
      <c r="AP24">
        <v>1.35027648</v>
      </c>
      <c r="AQ24">
        <v>0</v>
      </c>
      <c r="AR24">
        <v>8.7277823999999988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27.658253196908639</v>
      </c>
      <c r="BB24">
        <f t="shared" si="0"/>
        <v>609.62867935751217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290.94</v>
      </c>
      <c r="L25">
        <v>3.2122655122655126</v>
      </c>
      <c r="M25">
        <v>45.907585919999995</v>
      </c>
      <c r="N25">
        <v>51.881250000000001</v>
      </c>
      <c r="O25">
        <v>73.284374999999997</v>
      </c>
      <c r="P25">
        <v>12.196445039999997</v>
      </c>
      <c r="Q25">
        <v>2.9997360000000004</v>
      </c>
      <c r="R25">
        <v>8.3953374263999994</v>
      </c>
      <c r="S25">
        <v>5.6313328032000012</v>
      </c>
      <c r="T25">
        <v>0</v>
      </c>
      <c r="U25">
        <v>62.111966400000007</v>
      </c>
      <c r="V25">
        <v>0</v>
      </c>
      <c r="W25">
        <v>0</v>
      </c>
      <c r="X25">
        <v>34.025536726618711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30.205774079999994</v>
      </c>
      <c r="AH25">
        <v>0</v>
      </c>
      <c r="AI25">
        <v>0</v>
      </c>
      <c r="AJ25">
        <v>0</v>
      </c>
      <c r="AK25">
        <v>23.299319999999998</v>
      </c>
      <c r="AL25">
        <v>7.8020999999999985</v>
      </c>
      <c r="AM25">
        <v>0</v>
      </c>
      <c r="AN25">
        <v>0</v>
      </c>
      <c r="AO25">
        <v>0</v>
      </c>
      <c r="AP25">
        <v>1.35027648</v>
      </c>
      <c r="AQ25">
        <v>0</v>
      </c>
      <c r="AR25">
        <v>8.7277823999999988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29.493938758807012</v>
      </c>
      <c r="BB25">
        <f t="shared" si="0"/>
        <v>650.08990434167731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290.94</v>
      </c>
      <c r="L26">
        <v>3.2122655122655126</v>
      </c>
      <c r="M26">
        <v>63.774399999999993</v>
      </c>
      <c r="N26">
        <v>51.881250000000001</v>
      </c>
      <c r="O26">
        <v>73.284374999999997</v>
      </c>
      <c r="P26">
        <v>14.336729679999998</v>
      </c>
      <c r="Q26">
        <v>2.9997360000000004</v>
      </c>
      <c r="R26">
        <v>8.3953374263999994</v>
      </c>
      <c r="S26">
        <v>5.6313328032000012</v>
      </c>
      <c r="T26">
        <v>0</v>
      </c>
      <c r="U26">
        <v>62.111966400000007</v>
      </c>
      <c r="V26">
        <v>0</v>
      </c>
      <c r="W26">
        <v>0</v>
      </c>
      <c r="X26">
        <v>35.782371258992811</v>
      </c>
      <c r="Y26">
        <v>0</v>
      </c>
      <c r="Z26">
        <v>0</v>
      </c>
      <c r="AA26">
        <v>0</v>
      </c>
      <c r="AB26">
        <v>0</v>
      </c>
      <c r="AC26">
        <v>4.2505073280000003</v>
      </c>
      <c r="AD26">
        <v>0</v>
      </c>
      <c r="AE26">
        <v>6.1984295999999999</v>
      </c>
      <c r="AF26">
        <v>4.4427500000000002</v>
      </c>
      <c r="AG26">
        <v>30.205774079999994</v>
      </c>
      <c r="AH26">
        <v>0</v>
      </c>
      <c r="AI26">
        <v>0</v>
      </c>
      <c r="AJ26">
        <v>0</v>
      </c>
      <c r="AK26">
        <v>23.299319999999998</v>
      </c>
      <c r="AL26">
        <v>7.8020999999999985</v>
      </c>
      <c r="AM26">
        <v>0</v>
      </c>
      <c r="AN26">
        <v>0</v>
      </c>
      <c r="AO26">
        <v>0</v>
      </c>
      <c r="AP26">
        <v>1.35027648</v>
      </c>
      <c r="AQ26">
        <v>0</v>
      </c>
      <c r="AR26">
        <v>8.7277823999999988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30.622965442712044</v>
      </c>
      <c r="BB26">
        <f t="shared" si="0"/>
        <v>674.97531823814654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412.70216028399994</v>
      </c>
      <c r="L27">
        <v>3.2988455988455994</v>
      </c>
      <c r="M27">
        <v>63.774399999999993</v>
      </c>
      <c r="N27">
        <v>51.881250000000001</v>
      </c>
      <c r="O27">
        <v>73.284374999999997</v>
      </c>
      <c r="P27">
        <v>14.336729679999998</v>
      </c>
      <c r="Q27">
        <v>5.0120669520000005</v>
      </c>
      <c r="R27">
        <v>10.539789840000001</v>
      </c>
      <c r="S27">
        <v>6.535515600000001</v>
      </c>
      <c r="T27">
        <v>0</v>
      </c>
      <c r="U27">
        <v>62.111966400000007</v>
      </c>
      <c r="V27">
        <v>0</v>
      </c>
      <c r="W27">
        <v>0</v>
      </c>
      <c r="X27">
        <v>53.698042769784173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4.0032640800000001</v>
      </c>
      <c r="AE27">
        <v>6.1984295999999999</v>
      </c>
      <c r="AF27">
        <v>4.4427500000000002</v>
      </c>
      <c r="AG27">
        <v>30.205774079999994</v>
      </c>
      <c r="AH27">
        <v>10.273283279999999</v>
      </c>
      <c r="AI27">
        <v>0</v>
      </c>
      <c r="AJ27">
        <v>0</v>
      </c>
      <c r="AK27">
        <v>23.299319999999998</v>
      </c>
      <c r="AL27">
        <v>7.8020999999999985</v>
      </c>
      <c r="AM27">
        <v>0</v>
      </c>
      <c r="AN27">
        <v>0</v>
      </c>
      <c r="AO27">
        <v>0</v>
      </c>
      <c r="AP27">
        <v>3.0943836</v>
      </c>
      <c r="AQ27">
        <v>10.786490000000002</v>
      </c>
      <c r="AR27">
        <v>8.7277823999999988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38.071816931346511</v>
      </c>
      <c r="BB27">
        <f t="shared" si="0"/>
        <v>839.1589892732834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486.20311279999999</v>
      </c>
      <c r="L28">
        <v>3.5874458874458881</v>
      </c>
      <c r="M28">
        <v>63.774399999999993</v>
      </c>
      <c r="N28">
        <v>51.881250000000001</v>
      </c>
      <c r="O28">
        <v>73.284374999999997</v>
      </c>
      <c r="P28">
        <v>17.042999999999996</v>
      </c>
      <c r="Q28">
        <v>7.9547069519999996</v>
      </c>
      <c r="R28">
        <v>16.251717599999999</v>
      </c>
      <c r="S28">
        <v>10.091498399999999</v>
      </c>
      <c r="T28">
        <v>0</v>
      </c>
      <c r="U28">
        <v>62.111966400000007</v>
      </c>
      <c r="V28">
        <v>0</v>
      </c>
      <c r="W28">
        <v>0</v>
      </c>
      <c r="X28">
        <v>64.790136016187049</v>
      </c>
      <c r="Y28">
        <v>0</v>
      </c>
      <c r="Z28">
        <v>0</v>
      </c>
      <c r="AA28">
        <v>0</v>
      </c>
      <c r="AB28">
        <v>0</v>
      </c>
      <c r="AC28">
        <v>8.5010146560000006</v>
      </c>
      <c r="AD28">
        <v>8.006528160000002</v>
      </c>
      <c r="AE28">
        <v>6.1984295999999999</v>
      </c>
      <c r="AF28">
        <v>4.4427500000000002</v>
      </c>
      <c r="AG28">
        <v>30.205774079999994</v>
      </c>
      <c r="AH28">
        <v>20.546566559999999</v>
      </c>
      <c r="AI28">
        <v>0</v>
      </c>
      <c r="AJ28">
        <v>0</v>
      </c>
      <c r="AK28">
        <v>23.299319999999998</v>
      </c>
      <c r="AL28">
        <v>7.8020999999999985</v>
      </c>
      <c r="AM28">
        <v>0</v>
      </c>
      <c r="AN28">
        <v>0</v>
      </c>
      <c r="AO28">
        <v>0</v>
      </c>
      <c r="AP28">
        <v>1.1252303999999997</v>
      </c>
      <c r="AQ28">
        <v>21.572980000000001</v>
      </c>
      <c r="AR28">
        <v>8.7277823999999988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43.58981737972185</v>
      </c>
      <c r="BB28">
        <f t="shared" si="0"/>
        <v>960.78384724391117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475.45407340000003</v>
      </c>
      <c r="L29">
        <v>3.2988455988455994</v>
      </c>
      <c r="M29">
        <v>63.774399999999993</v>
      </c>
      <c r="N29">
        <v>51.881250000000001</v>
      </c>
      <c r="O29">
        <v>73.284374999999997</v>
      </c>
      <c r="P29">
        <v>17.042999999999996</v>
      </c>
      <c r="Q29">
        <v>7.9547069519999996</v>
      </c>
      <c r="R29">
        <v>10.539789840000001</v>
      </c>
      <c r="S29">
        <v>10.091498399999999</v>
      </c>
      <c r="T29">
        <v>0</v>
      </c>
      <c r="U29">
        <v>62.111966400000007</v>
      </c>
      <c r="V29">
        <v>0</v>
      </c>
      <c r="W29">
        <v>0</v>
      </c>
      <c r="X29">
        <v>64.790136016187049</v>
      </c>
      <c r="Y29">
        <v>0</v>
      </c>
      <c r="Z29">
        <v>0</v>
      </c>
      <c r="AA29">
        <v>3.1227120000000004</v>
      </c>
      <c r="AB29">
        <v>0</v>
      </c>
      <c r="AC29">
        <v>8.5010146560000006</v>
      </c>
      <c r="AD29">
        <v>12.0376410336</v>
      </c>
      <c r="AE29">
        <v>6.1984295999999999</v>
      </c>
      <c r="AF29">
        <v>6.1515000000000013</v>
      </c>
      <c r="AG29">
        <v>30.205774079999994</v>
      </c>
      <c r="AH29">
        <v>30.819849840000003</v>
      </c>
      <c r="AI29">
        <v>0</v>
      </c>
      <c r="AJ29">
        <v>0</v>
      </c>
      <c r="AK29">
        <v>23.299319999999998</v>
      </c>
      <c r="AL29">
        <v>7.8020999999999985</v>
      </c>
      <c r="AM29">
        <v>0</v>
      </c>
      <c r="AN29">
        <v>0</v>
      </c>
      <c r="AO29">
        <v>0</v>
      </c>
      <c r="AP29">
        <v>1.1252303999999997</v>
      </c>
      <c r="AQ29">
        <v>32.359469999999995</v>
      </c>
      <c r="AR29">
        <v>17.455564799999998</v>
      </c>
      <c r="AS29">
        <v>10.752775487999999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44.704406001126863</v>
      </c>
      <c r="BB29">
        <f t="shared" si="0"/>
        <v>985.35101750350611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456.80407340000005</v>
      </c>
      <c r="L30">
        <v>3.2988455988455994</v>
      </c>
      <c r="M30">
        <v>63.774399999999993</v>
      </c>
      <c r="N30">
        <v>51.881250000000001</v>
      </c>
      <c r="O30">
        <v>73.284374999999997</v>
      </c>
      <c r="P30">
        <v>17.042999999999996</v>
      </c>
      <c r="Q30">
        <v>5.0120669520000005</v>
      </c>
      <c r="R30">
        <v>10.539789840000001</v>
      </c>
      <c r="S30">
        <v>6.535515600000001</v>
      </c>
      <c r="T30">
        <v>0</v>
      </c>
      <c r="U30">
        <v>62.111966400000007</v>
      </c>
      <c r="V30">
        <v>0</v>
      </c>
      <c r="W30">
        <v>0</v>
      </c>
      <c r="X30">
        <v>64.790136016187049</v>
      </c>
      <c r="Y30">
        <v>0</v>
      </c>
      <c r="Z30">
        <v>2.8784289599999995</v>
      </c>
      <c r="AA30">
        <v>6.1704789119999992</v>
      </c>
      <c r="AB30">
        <v>5.7842815679999999</v>
      </c>
      <c r="AC30">
        <v>8.5010146560000006</v>
      </c>
      <c r="AD30">
        <v>12.0376410336</v>
      </c>
      <c r="AE30">
        <v>6.1984295999999999</v>
      </c>
      <c r="AF30">
        <v>12.303000000000003</v>
      </c>
      <c r="AG30">
        <v>30.205774079999994</v>
      </c>
      <c r="AH30">
        <v>41.093133119999997</v>
      </c>
      <c r="AI30">
        <v>0</v>
      </c>
      <c r="AJ30">
        <v>0</v>
      </c>
      <c r="AK30">
        <v>23.299319999999998</v>
      </c>
      <c r="AL30">
        <v>17.337999999999997</v>
      </c>
      <c r="AM30">
        <v>0</v>
      </c>
      <c r="AN30">
        <v>0</v>
      </c>
      <c r="AO30">
        <v>0</v>
      </c>
      <c r="AP30">
        <v>1.1252303999999997</v>
      </c>
      <c r="AQ30">
        <v>43.145960000000002</v>
      </c>
      <c r="AR30">
        <v>17.455564799999998</v>
      </c>
      <c r="AS30">
        <v>10.752775487999999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45.716018032316967</v>
      </c>
      <c r="BB30">
        <f t="shared" si="0"/>
        <v>1007.6484333923158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471.7240733999999</v>
      </c>
      <c r="L31">
        <v>3.2988455988455994</v>
      </c>
      <c r="M31">
        <v>63.774399999999993</v>
      </c>
      <c r="N31">
        <v>51.881250000000001</v>
      </c>
      <c r="O31">
        <v>73.284374999999997</v>
      </c>
      <c r="P31">
        <v>17.042999999999996</v>
      </c>
      <c r="Q31">
        <v>7.9547069519999996</v>
      </c>
      <c r="R31">
        <v>16.251717599999999</v>
      </c>
      <c r="S31">
        <v>10.091498399999999</v>
      </c>
      <c r="T31">
        <v>0</v>
      </c>
      <c r="U31">
        <v>62.111966400000007</v>
      </c>
      <c r="V31">
        <v>0</v>
      </c>
      <c r="W31">
        <v>0</v>
      </c>
      <c r="X31">
        <v>64.790136016187049</v>
      </c>
      <c r="Y31">
        <v>0</v>
      </c>
      <c r="Z31">
        <v>5.756857919999999</v>
      </c>
      <c r="AA31">
        <v>6.1704789119999992</v>
      </c>
      <c r="AB31">
        <v>11.568563136</v>
      </c>
      <c r="AC31">
        <v>8.5010146560000006</v>
      </c>
      <c r="AD31">
        <v>12.0376410336</v>
      </c>
      <c r="AE31">
        <v>6.1984295999999999</v>
      </c>
      <c r="AF31">
        <v>21.188500000000001</v>
      </c>
      <c r="AG31">
        <v>30.205774079999994</v>
      </c>
      <c r="AH31">
        <v>51.366416400000006</v>
      </c>
      <c r="AI31">
        <v>0</v>
      </c>
      <c r="AJ31">
        <v>0</v>
      </c>
      <c r="AK31">
        <v>23.299319999999998</v>
      </c>
      <c r="AL31">
        <v>39.877399999999994</v>
      </c>
      <c r="AM31">
        <v>0</v>
      </c>
      <c r="AN31">
        <v>0</v>
      </c>
      <c r="AO31">
        <v>0</v>
      </c>
      <c r="AP31">
        <v>1.1252303999999997</v>
      </c>
      <c r="AQ31">
        <v>43.145960000000002</v>
      </c>
      <c r="AR31">
        <v>17.455564799999998</v>
      </c>
      <c r="AS31">
        <v>10.752775487999999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49.079146361284039</v>
      </c>
      <c r="BB31">
        <f t="shared" si="0"/>
        <v>1081.7767494313487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453.07407340000003</v>
      </c>
      <c r="L32">
        <v>3.2988455988455994</v>
      </c>
      <c r="M32">
        <v>63.774399999999993</v>
      </c>
      <c r="N32">
        <v>51.881250000000001</v>
      </c>
      <c r="O32">
        <v>73.284374999999997</v>
      </c>
      <c r="P32">
        <v>17.042999999999996</v>
      </c>
      <c r="Q32">
        <v>7.9547069519999996</v>
      </c>
      <c r="R32">
        <v>16.251717599999999</v>
      </c>
      <c r="S32">
        <v>10.091498399999999</v>
      </c>
      <c r="T32">
        <v>0</v>
      </c>
      <c r="U32">
        <v>62.111966400000007</v>
      </c>
      <c r="V32">
        <v>0</v>
      </c>
      <c r="W32">
        <v>0</v>
      </c>
      <c r="X32">
        <v>64.790136016187049</v>
      </c>
      <c r="Y32">
        <v>0</v>
      </c>
      <c r="Z32">
        <v>5.756857919999999</v>
      </c>
      <c r="AA32">
        <v>8.674199999999999</v>
      </c>
      <c r="AB32">
        <v>17.352844703999995</v>
      </c>
      <c r="AC32">
        <v>8.5010146560000006</v>
      </c>
      <c r="AD32">
        <v>12.0376410336</v>
      </c>
      <c r="AE32">
        <v>12.3968592</v>
      </c>
      <c r="AF32">
        <v>21.188500000000001</v>
      </c>
      <c r="AG32">
        <v>30.205774079999994</v>
      </c>
      <c r="AH32">
        <v>51.366416400000006</v>
      </c>
      <c r="AI32">
        <v>1.1182032</v>
      </c>
      <c r="AJ32">
        <v>0</v>
      </c>
      <c r="AK32">
        <v>23.299319999999998</v>
      </c>
      <c r="AL32">
        <v>39.877399999999994</v>
      </c>
      <c r="AM32">
        <v>0</v>
      </c>
      <c r="AN32">
        <v>0</v>
      </c>
      <c r="AO32">
        <v>0</v>
      </c>
      <c r="AP32">
        <v>1.1252303999999997</v>
      </c>
      <c r="AQ32">
        <v>43.145960000000002</v>
      </c>
      <c r="AR32">
        <v>17.455564799999998</v>
      </c>
      <c r="AS32">
        <v>10.752775487999999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48.946977490884258</v>
      </c>
      <c r="BB32">
        <f t="shared" si="0"/>
        <v>1078.8635537577486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482.91407340000001</v>
      </c>
      <c r="L33">
        <v>4.0203463203463219</v>
      </c>
      <c r="M33">
        <v>63.774399999999993</v>
      </c>
      <c r="N33">
        <v>51.881250000000001</v>
      </c>
      <c r="O33">
        <v>73.284374999999997</v>
      </c>
      <c r="P33">
        <v>17.042999999999996</v>
      </c>
      <c r="Q33">
        <v>7.9547069519999996</v>
      </c>
      <c r="R33">
        <v>16.251717599999999</v>
      </c>
      <c r="S33">
        <v>10.091498399999999</v>
      </c>
      <c r="T33">
        <v>0</v>
      </c>
      <c r="U33">
        <v>62.111966400000007</v>
      </c>
      <c r="V33">
        <v>0</v>
      </c>
      <c r="W33">
        <v>0</v>
      </c>
      <c r="X33">
        <v>64.790136016187049</v>
      </c>
      <c r="Y33">
        <v>0</v>
      </c>
      <c r="Z33">
        <v>5.756857919999999</v>
      </c>
      <c r="AA33">
        <v>12.340957823999998</v>
      </c>
      <c r="AB33">
        <v>17.352844703999995</v>
      </c>
      <c r="AC33">
        <v>8.5010146560000006</v>
      </c>
      <c r="AD33">
        <v>12.0376410336</v>
      </c>
      <c r="AE33">
        <v>21.7125353952</v>
      </c>
      <c r="AF33">
        <v>21.188500000000001</v>
      </c>
      <c r="AG33">
        <v>30.205774079999994</v>
      </c>
      <c r="AH33">
        <v>51.366416400000006</v>
      </c>
      <c r="AI33">
        <v>7.2683207999999997</v>
      </c>
      <c r="AJ33">
        <v>0</v>
      </c>
      <c r="AK33">
        <v>23.299319999999998</v>
      </c>
      <c r="AL33">
        <v>39.877399999999994</v>
      </c>
      <c r="AM33">
        <v>0</v>
      </c>
      <c r="AN33">
        <v>0</v>
      </c>
      <c r="AO33">
        <v>0</v>
      </c>
      <c r="AP33">
        <v>1.1252303999999997</v>
      </c>
      <c r="AQ33">
        <v>43.145960000000002</v>
      </c>
      <c r="AR33">
        <v>8.7277823999999988</v>
      </c>
      <c r="AS33">
        <v>7.385148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50.578758835797323</v>
      </c>
      <c r="BB33">
        <f t="shared" si="0"/>
        <v>1114.8304148655366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509.04884060000001</v>
      </c>
      <c r="L34">
        <v>4.0203463203463219</v>
      </c>
      <c r="M34">
        <v>63.774399999999993</v>
      </c>
      <c r="N34">
        <v>51.881250000000001</v>
      </c>
      <c r="O34">
        <v>73.284374999999997</v>
      </c>
      <c r="P34">
        <v>17.042999999999996</v>
      </c>
      <c r="Q34">
        <v>9.584138952</v>
      </c>
      <c r="R34">
        <v>18.617731920000001</v>
      </c>
      <c r="S34">
        <v>11.590531920000002</v>
      </c>
      <c r="T34">
        <v>0</v>
      </c>
      <c r="U34">
        <v>62.111966400000007</v>
      </c>
      <c r="V34">
        <v>0</v>
      </c>
      <c r="W34">
        <v>0</v>
      </c>
      <c r="X34">
        <v>64.790136016187049</v>
      </c>
      <c r="Y34">
        <v>0</v>
      </c>
      <c r="Z34">
        <v>5.756857919999999</v>
      </c>
      <c r="AA34">
        <v>12.340957823999998</v>
      </c>
      <c r="AB34">
        <v>17.352844703999995</v>
      </c>
      <c r="AC34">
        <v>8.5010146560000006</v>
      </c>
      <c r="AD34">
        <v>12.0376410336</v>
      </c>
      <c r="AE34">
        <v>21.7125353952</v>
      </c>
      <c r="AF34">
        <v>21.188500000000001</v>
      </c>
      <c r="AG34">
        <v>30.205774079999994</v>
      </c>
      <c r="AH34">
        <v>51.366416400000006</v>
      </c>
      <c r="AI34">
        <v>7.2683207999999997</v>
      </c>
      <c r="AJ34">
        <v>0</v>
      </c>
      <c r="AK34">
        <v>23.299319999999998</v>
      </c>
      <c r="AL34">
        <v>39.877399999999994</v>
      </c>
      <c r="AM34">
        <v>0</v>
      </c>
      <c r="AN34">
        <v>0</v>
      </c>
      <c r="AO34">
        <v>0</v>
      </c>
      <c r="AP34">
        <v>1.0127073600000003</v>
      </c>
      <c r="AQ34">
        <v>43.145960000000002</v>
      </c>
      <c r="AR34">
        <v>8.7277823999999988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51.928635696997262</v>
      </c>
      <c r="BB34">
        <f t="shared" si="0"/>
        <v>1144.5836937163365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512.33784866799988</v>
      </c>
      <c r="L35">
        <v>4.5887445887445892</v>
      </c>
      <c r="M35">
        <v>63.774399999999993</v>
      </c>
      <c r="N35">
        <v>51.881250000000001</v>
      </c>
      <c r="O35">
        <v>73.284374999999997</v>
      </c>
      <c r="P35">
        <v>17.042999999999996</v>
      </c>
      <c r="Q35">
        <v>9.584138952</v>
      </c>
      <c r="R35">
        <v>18.617731920000001</v>
      </c>
      <c r="S35">
        <v>11.590531920000002</v>
      </c>
      <c r="T35">
        <v>0</v>
      </c>
      <c r="U35">
        <v>62.111966400000007</v>
      </c>
      <c r="V35">
        <v>0</v>
      </c>
      <c r="W35">
        <v>0</v>
      </c>
      <c r="X35">
        <v>64.790136016187049</v>
      </c>
      <c r="Y35">
        <v>0</v>
      </c>
      <c r="Z35">
        <v>5.756857919999999</v>
      </c>
      <c r="AA35">
        <v>12.340957823999998</v>
      </c>
      <c r="AB35">
        <v>17.352844703999995</v>
      </c>
      <c r="AC35">
        <v>8.5010146560000006</v>
      </c>
      <c r="AD35">
        <v>12.0376410336</v>
      </c>
      <c r="AE35">
        <v>12.3968592</v>
      </c>
      <c r="AF35">
        <v>21.188500000000001</v>
      </c>
      <c r="AG35">
        <v>30.205774079999994</v>
      </c>
      <c r="AH35">
        <v>51.366416400000006</v>
      </c>
      <c r="AI35">
        <v>7.2683207999999997</v>
      </c>
      <c r="AJ35">
        <v>0</v>
      </c>
      <c r="AK35">
        <v>23.299319999999998</v>
      </c>
      <c r="AL35">
        <v>39.877399999999994</v>
      </c>
      <c r="AM35">
        <v>0</v>
      </c>
      <c r="AN35">
        <v>0</v>
      </c>
      <c r="AO35">
        <v>0</v>
      </c>
      <c r="AP35">
        <v>1.0127073600000003</v>
      </c>
      <c r="AQ35">
        <v>43.145960000000002</v>
      </c>
      <c r="AR35">
        <v>8.7277823999999988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51.691746077045678</v>
      </c>
      <c r="BB35">
        <f t="shared" si="0"/>
        <v>1139.3623134774859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512.33784866799988</v>
      </c>
      <c r="L36">
        <v>4.8773448773448767</v>
      </c>
      <c r="M36">
        <v>63.774399999999993</v>
      </c>
      <c r="N36">
        <v>51.881250000000001</v>
      </c>
      <c r="O36">
        <v>73.284374999999997</v>
      </c>
      <c r="P36">
        <v>17.042999999999996</v>
      </c>
      <c r="Q36">
        <v>9.584138952</v>
      </c>
      <c r="R36">
        <v>18.617731920000001</v>
      </c>
      <c r="S36">
        <v>11.590531920000002</v>
      </c>
      <c r="T36">
        <v>0</v>
      </c>
      <c r="U36">
        <v>62.111966400000007</v>
      </c>
      <c r="V36">
        <v>0</v>
      </c>
      <c r="W36">
        <v>0</v>
      </c>
      <c r="X36">
        <v>64.790136016187049</v>
      </c>
      <c r="Y36">
        <v>0</v>
      </c>
      <c r="Z36">
        <v>5.756857919999999</v>
      </c>
      <c r="AA36">
        <v>8.674199999999999</v>
      </c>
      <c r="AB36">
        <v>11.533435920000002</v>
      </c>
      <c r="AC36">
        <v>8.5010146560000006</v>
      </c>
      <c r="AD36">
        <v>12.0376410336</v>
      </c>
      <c r="AE36">
        <v>6.1984295999999999</v>
      </c>
      <c r="AF36">
        <v>21.188500000000001</v>
      </c>
      <c r="AG36">
        <v>30.205774079999994</v>
      </c>
      <c r="AH36">
        <v>51.366416400000006</v>
      </c>
      <c r="AI36">
        <v>7.2683207999999997</v>
      </c>
      <c r="AJ36">
        <v>0</v>
      </c>
      <c r="AK36">
        <v>23.299319999999998</v>
      </c>
      <c r="AL36">
        <v>39.877399999999994</v>
      </c>
      <c r="AM36">
        <v>0</v>
      </c>
      <c r="AN36">
        <v>0</v>
      </c>
      <c r="AO36">
        <v>0</v>
      </c>
      <c r="AP36">
        <v>1.0127073600000003</v>
      </c>
      <c r="AQ36">
        <v>43.145960000000002</v>
      </c>
      <c r="AR36">
        <v>8.7277823999999988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51.023560080770935</v>
      </c>
      <c r="BB36">
        <f t="shared" si="0"/>
        <v>1124.6345035543611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512.33784866799988</v>
      </c>
      <c r="L37">
        <v>6.4357864357864356</v>
      </c>
      <c r="M37">
        <v>63.774399999999993</v>
      </c>
      <c r="N37">
        <v>51.881250000000001</v>
      </c>
      <c r="O37">
        <v>73.284374999999997</v>
      </c>
      <c r="P37">
        <v>17.042999999999996</v>
      </c>
      <c r="Q37">
        <v>9.584138952</v>
      </c>
      <c r="R37">
        <v>18.617731920000001</v>
      </c>
      <c r="S37">
        <v>11.590531920000002</v>
      </c>
      <c r="T37">
        <v>0</v>
      </c>
      <c r="U37">
        <v>62.111966400000007</v>
      </c>
      <c r="V37">
        <v>0</v>
      </c>
      <c r="W37">
        <v>0</v>
      </c>
      <c r="X37">
        <v>64.790136016187049</v>
      </c>
      <c r="Y37">
        <v>0</v>
      </c>
      <c r="Z37">
        <v>5.756857919999999</v>
      </c>
      <c r="AA37">
        <v>6.1704789119999992</v>
      </c>
      <c r="AB37">
        <v>5.7901361040000001</v>
      </c>
      <c r="AC37">
        <v>8.5010146560000006</v>
      </c>
      <c r="AD37">
        <v>12.0376410336</v>
      </c>
      <c r="AE37">
        <v>6.1984295999999999</v>
      </c>
      <c r="AF37">
        <v>6.1515000000000013</v>
      </c>
      <c r="AG37">
        <v>30.205774079999994</v>
      </c>
      <c r="AH37">
        <v>41.093133119999997</v>
      </c>
      <c r="AI37">
        <v>1.1182032</v>
      </c>
      <c r="AJ37">
        <v>0</v>
      </c>
      <c r="AK37">
        <v>23.299319999999998</v>
      </c>
      <c r="AL37">
        <v>17.337999999999997</v>
      </c>
      <c r="AM37">
        <v>0</v>
      </c>
      <c r="AN37">
        <v>0</v>
      </c>
      <c r="AO37">
        <v>0</v>
      </c>
      <c r="AP37">
        <v>1.0127073600000003</v>
      </c>
      <c r="AQ37">
        <v>43.145960000000002</v>
      </c>
      <c r="AR37">
        <v>8.7277823999999988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48.38968439696292</v>
      </c>
      <c r="BB37">
        <f t="shared" si="0"/>
        <v>1066.5799990126106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512.33784866799988</v>
      </c>
      <c r="L38">
        <v>6.4357864357864356</v>
      </c>
      <c r="M38">
        <v>63.774399999999993</v>
      </c>
      <c r="N38">
        <v>51.881250000000001</v>
      </c>
      <c r="O38">
        <v>73.284374999999997</v>
      </c>
      <c r="P38">
        <v>17.042999999999996</v>
      </c>
      <c r="Q38">
        <v>9.584138952</v>
      </c>
      <c r="R38">
        <v>18.617731920000001</v>
      </c>
      <c r="S38">
        <v>11.590531920000002</v>
      </c>
      <c r="T38">
        <v>0</v>
      </c>
      <c r="U38">
        <v>62.111966400000007</v>
      </c>
      <c r="V38">
        <v>0</v>
      </c>
      <c r="W38">
        <v>0</v>
      </c>
      <c r="X38">
        <v>64.790136016187049</v>
      </c>
      <c r="Y38">
        <v>0</v>
      </c>
      <c r="Z38">
        <v>5.756857919999999</v>
      </c>
      <c r="AA38">
        <v>3.1227120000000004</v>
      </c>
      <c r="AB38">
        <v>5.7901361040000001</v>
      </c>
      <c r="AC38">
        <v>8.5010146560000006</v>
      </c>
      <c r="AD38">
        <v>8.0250940224000011</v>
      </c>
      <c r="AE38">
        <v>6.1984295999999999</v>
      </c>
      <c r="AF38">
        <v>6.1515000000000013</v>
      </c>
      <c r="AG38">
        <v>30.205774079999994</v>
      </c>
      <c r="AH38">
        <v>30.819849840000003</v>
      </c>
      <c r="AI38">
        <v>0</v>
      </c>
      <c r="AJ38">
        <v>0</v>
      </c>
      <c r="AK38">
        <v>23.299319999999998</v>
      </c>
      <c r="AL38">
        <v>7.8020999999999985</v>
      </c>
      <c r="AM38">
        <v>0</v>
      </c>
      <c r="AN38">
        <v>0</v>
      </c>
      <c r="AO38">
        <v>0</v>
      </c>
      <c r="AP38">
        <v>2.7568144800000001</v>
      </c>
      <c r="AQ38">
        <v>32.359469999999995</v>
      </c>
      <c r="AR38">
        <v>8.7277823999999988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46.782578176249885</v>
      </c>
      <c r="BB38">
        <f t="shared" si="0"/>
        <v>1031.1570219501236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512.33784866799988</v>
      </c>
      <c r="L39">
        <v>6.4357864357864356</v>
      </c>
      <c r="M39">
        <v>63.774399999999993</v>
      </c>
      <c r="N39">
        <v>51.881250000000001</v>
      </c>
      <c r="O39">
        <v>73.284374999999997</v>
      </c>
      <c r="P39">
        <v>17.042999999999996</v>
      </c>
      <c r="Q39">
        <v>9.584138952</v>
      </c>
      <c r="R39">
        <v>18.617731920000001</v>
      </c>
      <c r="S39">
        <v>11.590531920000002</v>
      </c>
      <c r="T39">
        <v>0</v>
      </c>
      <c r="U39">
        <v>62.111966400000007</v>
      </c>
      <c r="V39">
        <v>0</v>
      </c>
      <c r="W39">
        <v>0</v>
      </c>
      <c r="X39">
        <v>64.790136016187049</v>
      </c>
      <c r="Y39">
        <v>0</v>
      </c>
      <c r="Z39">
        <v>5.756857919999999</v>
      </c>
      <c r="AA39">
        <v>0</v>
      </c>
      <c r="AB39">
        <v>5.7901361040000001</v>
      </c>
      <c r="AC39">
        <v>8.5010146560000006</v>
      </c>
      <c r="AD39">
        <v>4.0032640800000001</v>
      </c>
      <c r="AE39">
        <v>6.1984295999999999</v>
      </c>
      <c r="AF39">
        <v>6.1515000000000013</v>
      </c>
      <c r="AG39">
        <v>30.205774079999994</v>
      </c>
      <c r="AH39">
        <v>22.750955279999999</v>
      </c>
      <c r="AI39">
        <v>0</v>
      </c>
      <c r="AJ39">
        <v>0</v>
      </c>
      <c r="AK39">
        <v>23.299319999999998</v>
      </c>
      <c r="AL39">
        <v>7.8020999999999985</v>
      </c>
      <c r="AM39">
        <v>0</v>
      </c>
      <c r="AN39">
        <v>0</v>
      </c>
      <c r="AO39">
        <v>0</v>
      </c>
      <c r="AP39">
        <v>1.0127073600000003</v>
      </c>
      <c r="AQ39">
        <v>21.572980000000001</v>
      </c>
      <c r="AR39">
        <v>8.7277823999999988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45.578487888319742</v>
      </c>
      <c r="BB39">
        <f t="shared" si="0"/>
        <v>1004.6170786156537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512.33784866799988</v>
      </c>
      <c r="L40">
        <v>6.4357864357864356</v>
      </c>
      <c r="M40">
        <v>63.774399999999993</v>
      </c>
      <c r="N40">
        <v>51.881250000000001</v>
      </c>
      <c r="O40">
        <v>73.284374999999997</v>
      </c>
      <c r="P40">
        <v>17.042999999999996</v>
      </c>
      <c r="Q40">
        <v>9.584138952</v>
      </c>
      <c r="R40">
        <v>18.617731920000001</v>
      </c>
      <c r="S40">
        <v>11.590531920000002</v>
      </c>
      <c r="T40">
        <v>0</v>
      </c>
      <c r="U40">
        <v>62.111966400000007</v>
      </c>
      <c r="V40">
        <v>0</v>
      </c>
      <c r="W40">
        <v>0</v>
      </c>
      <c r="X40">
        <v>64.790136016187049</v>
      </c>
      <c r="Y40">
        <v>0</v>
      </c>
      <c r="Z40">
        <v>4.8311999999999999</v>
      </c>
      <c r="AA40">
        <v>0</v>
      </c>
      <c r="AB40">
        <v>5.7901361040000001</v>
      </c>
      <c r="AC40">
        <v>4.2505073280000003</v>
      </c>
      <c r="AD40">
        <v>3.9452457600000002</v>
      </c>
      <c r="AE40">
        <v>6.1984295999999999</v>
      </c>
      <c r="AF40">
        <v>6.1515000000000013</v>
      </c>
      <c r="AG40">
        <v>30.205774079999994</v>
      </c>
      <c r="AH40">
        <v>20.546566559999999</v>
      </c>
      <c r="AI40">
        <v>0</v>
      </c>
      <c r="AJ40">
        <v>0</v>
      </c>
      <c r="AK40">
        <v>23.299319999999998</v>
      </c>
      <c r="AL40">
        <v>7.8020999999999985</v>
      </c>
      <c r="AM40">
        <v>0</v>
      </c>
      <c r="AN40">
        <v>0</v>
      </c>
      <c r="AO40">
        <v>0</v>
      </c>
      <c r="AP40">
        <v>1.0127073600000003</v>
      </c>
      <c r="AQ40">
        <v>10.786490000000002</v>
      </c>
      <c r="AR40">
        <v>8.7277823999999988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44.787519407214987</v>
      </c>
      <c r="BB40">
        <f t="shared" si="0"/>
        <v>987.18298480875831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512.33784866799988</v>
      </c>
      <c r="L41">
        <v>6.4357864357864356</v>
      </c>
      <c r="M41">
        <v>63.774399999999993</v>
      </c>
      <c r="N41">
        <v>51.881250000000001</v>
      </c>
      <c r="O41">
        <v>73.284374999999997</v>
      </c>
      <c r="P41">
        <v>17.042999999999996</v>
      </c>
      <c r="Q41">
        <v>9.584138952</v>
      </c>
      <c r="R41">
        <v>18.617731920000001</v>
      </c>
      <c r="S41">
        <v>11.590531920000002</v>
      </c>
      <c r="T41">
        <v>0</v>
      </c>
      <c r="U41">
        <v>62.111966400000007</v>
      </c>
      <c r="V41">
        <v>0</v>
      </c>
      <c r="W41">
        <v>0</v>
      </c>
      <c r="X41">
        <v>64.790136016187049</v>
      </c>
      <c r="Y41">
        <v>0</v>
      </c>
      <c r="Z41">
        <v>0</v>
      </c>
      <c r="AA41">
        <v>0</v>
      </c>
      <c r="AB41">
        <v>5.7901361040000001</v>
      </c>
      <c r="AC41">
        <v>4.2505073280000003</v>
      </c>
      <c r="AD41">
        <v>0</v>
      </c>
      <c r="AE41">
        <v>1.6904808000000002</v>
      </c>
      <c r="AF41">
        <v>6.1515000000000013</v>
      </c>
      <c r="AG41">
        <v>30.205774079999994</v>
      </c>
      <c r="AH41">
        <v>20.546566559999999</v>
      </c>
      <c r="AI41">
        <v>0</v>
      </c>
      <c r="AJ41">
        <v>0</v>
      </c>
      <c r="AK41">
        <v>23.299319999999998</v>
      </c>
      <c r="AL41">
        <v>7.8020999999999985</v>
      </c>
      <c r="AM41">
        <v>0</v>
      </c>
      <c r="AN41">
        <v>0</v>
      </c>
      <c r="AO41">
        <v>0</v>
      </c>
      <c r="AP41">
        <v>1.0127073600000003</v>
      </c>
      <c r="AQ41">
        <v>2.0524900000000001</v>
      </c>
      <c r="AR41">
        <v>8.7277823999999988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43.831921136014991</v>
      </c>
      <c r="BB41">
        <f t="shared" si="0"/>
        <v>966.12018851995845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512.33784866799988</v>
      </c>
      <c r="L42">
        <v>6.4357864357864356</v>
      </c>
      <c r="M42">
        <v>63.774399999999993</v>
      </c>
      <c r="N42">
        <v>51.881250000000001</v>
      </c>
      <c r="O42">
        <v>73.284374999999997</v>
      </c>
      <c r="P42">
        <v>17.042999999999996</v>
      </c>
      <c r="Q42">
        <v>9.584138952</v>
      </c>
      <c r="R42">
        <v>18.617731920000001</v>
      </c>
      <c r="S42">
        <v>11.590531920000002</v>
      </c>
      <c r="T42">
        <v>0</v>
      </c>
      <c r="U42">
        <v>62.111966400000007</v>
      </c>
      <c r="V42">
        <v>0</v>
      </c>
      <c r="W42">
        <v>0</v>
      </c>
      <c r="X42">
        <v>64.790136016187049</v>
      </c>
      <c r="Y42">
        <v>0</v>
      </c>
      <c r="Z42">
        <v>0</v>
      </c>
      <c r="AA42">
        <v>0</v>
      </c>
      <c r="AB42">
        <v>5.7585216095999998</v>
      </c>
      <c r="AC42">
        <v>0</v>
      </c>
      <c r="AD42">
        <v>0</v>
      </c>
      <c r="AE42">
        <v>1.6904808000000002</v>
      </c>
      <c r="AF42">
        <v>6.1515000000000013</v>
      </c>
      <c r="AG42">
        <v>30.205774079999994</v>
      </c>
      <c r="AH42">
        <v>20.546566559999999</v>
      </c>
      <c r="AI42">
        <v>0</v>
      </c>
      <c r="AJ42">
        <v>0</v>
      </c>
      <c r="AK42">
        <v>23.299319999999998</v>
      </c>
      <c r="AL42">
        <v>7.8020999999999985</v>
      </c>
      <c r="AM42">
        <v>0</v>
      </c>
      <c r="AN42">
        <v>0</v>
      </c>
      <c r="AO42">
        <v>0</v>
      </c>
      <c r="AP42">
        <v>1.1252303999999997</v>
      </c>
      <c r="AQ42">
        <v>0</v>
      </c>
      <c r="AR42">
        <v>8.7277823999999988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43.561882845684828</v>
      </c>
      <c r="BB42">
        <f t="shared" si="0"/>
        <v>960.16813802788852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512.33784866799988</v>
      </c>
      <c r="L43">
        <v>6.4357864357864356</v>
      </c>
      <c r="M43">
        <v>63.774399999999993</v>
      </c>
      <c r="N43">
        <v>51.881250000000001</v>
      </c>
      <c r="O43">
        <v>73.284374999999997</v>
      </c>
      <c r="P43">
        <v>17.042999999999996</v>
      </c>
      <c r="Q43">
        <v>9.584138952</v>
      </c>
      <c r="R43">
        <v>18.617731920000001</v>
      </c>
      <c r="S43">
        <v>11.590531920000002</v>
      </c>
      <c r="T43">
        <v>0</v>
      </c>
      <c r="U43">
        <v>62.111966400000007</v>
      </c>
      <c r="V43">
        <v>0</v>
      </c>
      <c r="W43">
        <v>0</v>
      </c>
      <c r="X43">
        <v>64.790136016187049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30.205774079999994</v>
      </c>
      <c r="AH43">
        <v>12.477672000000002</v>
      </c>
      <c r="AI43">
        <v>0</v>
      </c>
      <c r="AJ43">
        <v>0</v>
      </c>
      <c r="AK43">
        <v>23.299319999999998</v>
      </c>
      <c r="AL43">
        <v>7.8020999999999985</v>
      </c>
      <c r="AM43">
        <v>0</v>
      </c>
      <c r="AN43">
        <v>0</v>
      </c>
      <c r="AO43">
        <v>0</v>
      </c>
      <c r="AP43">
        <v>2.8693375199999998</v>
      </c>
      <c r="AQ43">
        <v>0</v>
      </c>
      <c r="AR43">
        <v>8.7277823999999988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43.03746750488483</v>
      </c>
      <c r="BB43">
        <f t="shared" si="0"/>
        <v>948.60924431908859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512.33784866799988</v>
      </c>
      <c r="L44">
        <v>6.4357864357864356</v>
      </c>
      <c r="M44">
        <v>63.774399999999993</v>
      </c>
      <c r="N44">
        <v>51.881250000000001</v>
      </c>
      <c r="O44">
        <v>73.284374999999997</v>
      </c>
      <c r="P44">
        <v>17.042999999999996</v>
      </c>
      <c r="Q44">
        <v>9.584138952</v>
      </c>
      <c r="R44">
        <v>18.617731920000001</v>
      </c>
      <c r="S44">
        <v>11.590531920000002</v>
      </c>
      <c r="T44">
        <v>0</v>
      </c>
      <c r="U44">
        <v>62.111966400000007</v>
      </c>
      <c r="V44">
        <v>0</v>
      </c>
      <c r="W44">
        <v>0</v>
      </c>
      <c r="X44">
        <v>64.790136016187049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30.205774079999994</v>
      </c>
      <c r="AH44">
        <v>10.273283279999999</v>
      </c>
      <c r="AI44">
        <v>0</v>
      </c>
      <c r="AJ44">
        <v>0</v>
      </c>
      <c r="AK44">
        <v>23.299319999999998</v>
      </c>
      <c r="AL44">
        <v>7.8020999999999985</v>
      </c>
      <c r="AM44">
        <v>0</v>
      </c>
      <c r="AN44">
        <v>0</v>
      </c>
      <c r="AO44">
        <v>0</v>
      </c>
      <c r="AP44">
        <v>1.1252303999999997</v>
      </c>
      <c r="AQ44">
        <v>0</v>
      </c>
      <c r="AR44">
        <v>8.7277823999999988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42.866102644884826</v>
      </c>
      <c r="BB44">
        <f t="shared" si="0"/>
        <v>944.83211333908855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512.33784866799988</v>
      </c>
      <c r="L45">
        <v>6.4357864357864356</v>
      </c>
      <c r="M45">
        <v>63.774399999999993</v>
      </c>
      <c r="N45">
        <v>51.881250000000001</v>
      </c>
      <c r="O45">
        <v>73.284374999999997</v>
      </c>
      <c r="P45">
        <v>17.042999999999996</v>
      </c>
      <c r="Q45">
        <v>9.584138952</v>
      </c>
      <c r="R45">
        <v>18.617731920000001</v>
      </c>
      <c r="S45">
        <v>11.590531920000002</v>
      </c>
      <c r="T45">
        <v>0</v>
      </c>
      <c r="U45">
        <v>62.111966400000007</v>
      </c>
      <c r="V45">
        <v>0</v>
      </c>
      <c r="W45">
        <v>0</v>
      </c>
      <c r="X45">
        <v>64.790136016187049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30.205774079999994</v>
      </c>
      <c r="AH45">
        <v>0</v>
      </c>
      <c r="AI45">
        <v>0</v>
      </c>
      <c r="AJ45">
        <v>0</v>
      </c>
      <c r="AK45">
        <v>23.299319999999998</v>
      </c>
      <c r="AL45">
        <v>7.8020999999999985</v>
      </c>
      <c r="AM45">
        <v>0</v>
      </c>
      <c r="AN45">
        <v>0</v>
      </c>
      <c r="AO45">
        <v>0</v>
      </c>
      <c r="AP45">
        <v>0.90018432000000004</v>
      </c>
      <c r="AQ45">
        <v>0</v>
      </c>
      <c r="AR45">
        <v>8.7277823999999988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42.410475247284829</v>
      </c>
      <c r="BB45">
        <f t="shared" si="0"/>
        <v>934.78941137668858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512.33784866799988</v>
      </c>
      <c r="L46">
        <v>6.4357864357864356</v>
      </c>
      <c r="M46">
        <v>63.774399999999993</v>
      </c>
      <c r="N46">
        <v>51.881250000000001</v>
      </c>
      <c r="O46">
        <v>73.284374999999997</v>
      </c>
      <c r="P46">
        <v>17.042999999999996</v>
      </c>
      <c r="Q46">
        <v>9.584138952</v>
      </c>
      <c r="R46">
        <v>18.617731920000001</v>
      </c>
      <c r="S46">
        <v>11.590531920000002</v>
      </c>
      <c r="T46">
        <v>0</v>
      </c>
      <c r="U46">
        <v>62.111966400000007</v>
      </c>
      <c r="V46">
        <v>0</v>
      </c>
      <c r="W46">
        <v>0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30.205774079999994</v>
      </c>
      <c r="AH46">
        <v>0</v>
      </c>
      <c r="AI46">
        <v>0</v>
      </c>
      <c r="AJ46">
        <v>0</v>
      </c>
      <c r="AK46">
        <v>23.299319999999998</v>
      </c>
      <c r="AL46">
        <v>7.8020999999999985</v>
      </c>
      <c r="AM46">
        <v>0</v>
      </c>
      <c r="AN46">
        <v>0</v>
      </c>
      <c r="AO46">
        <v>0</v>
      </c>
      <c r="AP46">
        <v>0.90018432000000004</v>
      </c>
      <c r="AQ46">
        <v>0</v>
      </c>
      <c r="AR46">
        <v>8.7277823999999988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42.410475247284829</v>
      </c>
      <c r="BB46">
        <f t="shared" si="0"/>
        <v>934.78941137668858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431.95876719999995</v>
      </c>
      <c r="L47">
        <v>4.0115440115440117</v>
      </c>
      <c r="M47">
        <v>63.774399999999993</v>
      </c>
      <c r="N47">
        <v>51.881250000000001</v>
      </c>
      <c r="O47">
        <v>73.284374999999997</v>
      </c>
      <c r="P47">
        <v>17.709899999999998</v>
      </c>
      <c r="Q47">
        <v>9.584138952</v>
      </c>
      <c r="R47">
        <v>18.617731920000001</v>
      </c>
      <c r="S47">
        <v>11.590531920000002</v>
      </c>
      <c r="T47">
        <v>0</v>
      </c>
      <c r="U47">
        <v>62.111966400000007</v>
      </c>
      <c r="V47">
        <v>0</v>
      </c>
      <c r="W47">
        <v>0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30.205774079999994</v>
      </c>
      <c r="AH47">
        <v>0</v>
      </c>
      <c r="AI47">
        <v>0</v>
      </c>
      <c r="AJ47">
        <v>0</v>
      </c>
      <c r="AK47">
        <v>23.299319999999998</v>
      </c>
      <c r="AL47">
        <v>7.8020999999999985</v>
      </c>
      <c r="AM47">
        <v>0</v>
      </c>
      <c r="AN47">
        <v>0</v>
      </c>
      <c r="AO47">
        <v>0</v>
      </c>
      <c r="AP47">
        <v>0.90018432000000004</v>
      </c>
      <c r="AQ47">
        <v>0</v>
      </c>
      <c r="AR47">
        <v>9.2126592000000009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38.792638311672782</v>
      </c>
      <c r="BB47">
        <f t="shared" si="0"/>
        <v>855.04695122005808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468.51276719999993</v>
      </c>
      <c r="L48">
        <v>3.7229437229437239</v>
      </c>
      <c r="M48">
        <v>63.774399999999993</v>
      </c>
      <c r="N48">
        <v>51.881250000000001</v>
      </c>
      <c r="O48">
        <v>73.284374999999997</v>
      </c>
      <c r="P48">
        <v>17.709899999999998</v>
      </c>
      <c r="Q48">
        <v>9.584138952</v>
      </c>
      <c r="R48">
        <v>18.617731920000001</v>
      </c>
      <c r="S48">
        <v>11.590531920000002</v>
      </c>
      <c r="T48">
        <v>0</v>
      </c>
      <c r="U48">
        <v>62.111966400000007</v>
      </c>
      <c r="V48">
        <v>0</v>
      </c>
      <c r="W48">
        <v>0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30.205774079999994</v>
      </c>
      <c r="AH48">
        <v>0</v>
      </c>
      <c r="AI48">
        <v>0</v>
      </c>
      <c r="AJ48">
        <v>0</v>
      </c>
      <c r="AK48">
        <v>23.299319999999998</v>
      </c>
      <c r="AL48">
        <v>7.8020999999999985</v>
      </c>
      <c r="AM48">
        <v>0</v>
      </c>
      <c r="AN48">
        <v>0</v>
      </c>
      <c r="AO48">
        <v>0</v>
      </c>
      <c r="AP48">
        <v>0.90018432000000004</v>
      </c>
      <c r="AQ48">
        <v>0</v>
      </c>
      <c r="AR48">
        <v>9.2126592000000009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40.366556659147463</v>
      </c>
      <c r="BB48">
        <f t="shared" si="0"/>
        <v>889.73843258398313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484.92476720000002</v>
      </c>
      <c r="L49">
        <v>3.7229437229437239</v>
      </c>
      <c r="M49">
        <v>63.774399999999993</v>
      </c>
      <c r="N49">
        <v>51.881250000000001</v>
      </c>
      <c r="O49">
        <v>73.284374999999997</v>
      </c>
      <c r="P49">
        <v>17.709899999999998</v>
      </c>
      <c r="Q49">
        <v>6.6414989520000001</v>
      </c>
      <c r="R49">
        <v>12.905804159999999</v>
      </c>
      <c r="S49">
        <v>8.0345491199999994</v>
      </c>
      <c r="T49">
        <v>0</v>
      </c>
      <c r="U49">
        <v>62.111966400000007</v>
      </c>
      <c r="V49">
        <v>0</v>
      </c>
      <c r="W49">
        <v>0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30.205774079999994</v>
      </c>
      <c r="AH49">
        <v>0</v>
      </c>
      <c r="AI49">
        <v>0</v>
      </c>
      <c r="AJ49">
        <v>0</v>
      </c>
      <c r="AK49">
        <v>23.299319999999998</v>
      </c>
      <c r="AL49">
        <v>7.8020999999999985</v>
      </c>
      <c r="AM49">
        <v>0</v>
      </c>
      <c r="AN49">
        <v>0</v>
      </c>
      <c r="AO49">
        <v>0</v>
      </c>
      <c r="AP49">
        <v>0.90018432000000004</v>
      </c>
      <c r="AQ49">
        <v>0</v>
      </c>
      <c r="AR49">
        <v>9.2126592000000009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40.548899617547605</v>
      </c>
      <c r="BB49">
        <f t="shared" si="0"/>
        <v>893.75753906558305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471.49676719999991</v>
      </c>
      <c r="L50">
        <v>3.7229437229437239</v>
      </c>
      <c r="M50">
        <v>63.774399999999993</v>
      </c>
      <c r="N50">
        <v>51.881250000000001</v>
      </c>
      <c r="O50">
        <v>73.284374999999997</v>
      </c>
      <c r="P50">
        <v>17.709899999999998</v>
      </c>
      <c r="Q50">
        <v>6.6414989520000001</v>
      </c>
      <c r="R50">
        <v>12.905804159999999</v>
      </c>
      <c r="S50">
        <v>8.0345491199999994</v>
      </c>
      <c r="T50">
        <v>0</v>
      </c>
      <c r="U50">
        <v>62.111966400000007</v>
      </c>
      <c r="V50">
        <v>0</v>
      </c>
      <c r="W50">
        <v>0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30.205774079999994</v>
      </c>
      <c r="AH50">
        <v>0</v>
      </c>
      <c r="AI50">
        <v>0</v>
      </c>
      <c r="AJ50">
        <v>0</v>
      </c>
      <c r="AK50">
        <v>23.299319999999998</v>
      </c>
      <c r="AL50">
        <v>7.8020999999999985</v>
      </c>
      <c r="AM50">
        <v>0</v>
      </c>
      <c r="AN50">
        <v>0</v>
      </c>
      <c r="AO50">
        <v>0</v>
      </c>
      <c r="AP50">
        <v>0.90018432000000004</v>
      </c>
      <c r="AQ50">
        <v>0</v>
      </c>
      <c r="AR50">
        <v>9.2126592000000009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39.96612441754742</v>
      </c>
      <c r="BB50">
        <f t="shared" si="0"/>
        <v>880.91231426558306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468.51276719999993</v>
      </c>
      <c r="L51">
        <v>3.1545454545454548</v>
      </c>
      <c r="M51">
        <v>63.774399999999993</v>
      </c>
      <c r="N51">
        <v>51.881250000000001</v>
      </c>
      <c r="O51">
        <v>73.284374999999997</v>
      </c>
      <c r="P51">
        <v>17.709899999999998</v>
      </c>
      <c r="Q51">
        <v>6.6414989520000001</v>
      </c>
      <c r="R51">
        <v>12.905804159999999</v>
      </c>
      <c r="S51">
        <v>8.0345491199999994</v>
      </c>
      <c r="T51">
        <v>0</v>
      </c>
      <c r="U51">
        <v>62.111966400000007</v>
      </c>
      <c r="V51">
        <v>0</v>
      </c>
      <c r="W51">
        <v>0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30.205774079999994</v>
      </c>
      <c r="AH51">
        <v>0</v>
      </c>
      <c r="AI51">
        <v>0</v>
      </c>
      <c r="AJ51">
        <v>0</v>
      </c>
      <c r="AK51">
        <v>23.299319999999998</v>
      </c>
      <c r="AL51">
        <v>7.8020999999999985</v>
      </c>
      <c r="AM51">
        <v>0</v>
      </c>
      <c r="AN51">
        <v>0</v>
      </c>
      <c r="AO51">
        <v>0</v>
      </c>
      <c r="AP51">
        <v>2.0254147200000001</v>
      </c>
      <c r="AQ51">
        <v>0</v>
      </c>
      <c r="AR51">
        <v>9.2126592000000009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39.860784980698973</v>
      </c>
      <c r="BB51">
        <f t="shared" si="0"/>
        <v>878.59048583403319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473.73476719999996</v>
      </c>
      <c r="L52">
        <v>3.1545454545454548</v>
      </c>
      <c r="M52">
        <v>63.774399999999993</v>
      </c>
      <c r="N52">
        <v>51.881250000000001</v>
      </c>
      <c r="O52">
        <v>73.284374999999997</v>
      </c>
      <c r="P52">
        <v>17.709899999999998</v>
      </c>
      <c r="Q52">
        <v>5.0120669520000005</v>
      </c>
      <c r="R52">
        <v>10.539789840000001</v>
      </c>
      <c r="S52">
        <v>6.535515600000001</v>
      </c>
      <c r="T52">
        <v>0</v>
      </c>
      <c r="U52">
        <v>62.111966400000007</v>
      </c>
      <c r="V52">
        <v>0</v>
      </c>
      <c r="W52">
        <v>0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30.205774079999994</v>
      </c>
      <c r="AH52">
        <v>0</v>
      </c>
      <c r="AI52">
        <v>0</v>
      </c>
      <c r="AJ52">
        <v>0</v>
      </c>
      <c r="AK52">
        <v>23.299319999999998</v>
      </c>
      <c r="AL52">
        <v>7.8020999999999985</v>
      </c>
      <c r="AM52">
        <v>0</v>
      </c>
      <c r="AN52">
        <v>0</v>
      </c>
      <c r="AO52">
        <v>0</v>
      </c>
      <c r="AP52">
        <v>0.90018432000000004</v>
      </c>
      <c r="AQ52">
        <v>0</v>
      </c>
      <c r="AR52">
        <v>9.2126592000000009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39.800125006299098</v>
      </c>
      <c r="BB52">
        <f t="shared" si="0"/>
        <v>877.25343556843336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500.5907671999999</v>
      </c>
      <c r="L53">
        <v>3.1545454545454548</v>
      </c>
      <c r="M53">
        <v>63.774399999999993</v>
      </c>
      <c r="N53">
        <v>51.881250000000001</v>
      </c>
      <c r="O53">
        <v>73.284374999999997</v>
      </c>
      <c r="P53">
        <v>17.709899999999998</v>
      </c>
      <c r="Q53">
        <v>7.9547069519999996</v>
      </c>
      <c r="R53">
        <v>10.539789840000001</v>
      </c>
      <c r="S53">
        <v>10.091498399999999</v>
      </c>
      <c r="T53">
        <v>0</v>
      </c>
      <c r="U53">
        <v>62.111966400000007</v>
      </c>
      <c r="V53">
        <v>0</v>
      </c>
      <c r="W53">
        <v>0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30.205774079999994</v>
      </c>
      <c r="AH53">
        <v>0</v>
      </c>
      <c r="AI53">
        <v>0</v>
      </c>
      <c r="AJ53">
        <v>0</v>
      </c>
      <c r="AK53">
        <v>23.299319999999998</v>
      </c>
      <c r="AL53">
        <v>7.8020999999999985</v>
      </c>
      <c r="AM53">
        <v>0</v>
      </c>
      <c r="AN53">
        <v>0</v>
      </c>
      <c r="AO53">
        <v>0</v>
      </c>
      <c r="AP53">
        <v>0.90018432000000004</v>
      </c>
      <c r="AQ53">
        <v>0</v>
      </c>
      <c r="AR53">
        <v>9.2126592000000009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41.247715591899009</v>
      </c>
      <c r="BB53">
        <f t="shared" si="0"/>
        <v>909.16046778283328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477.0238066</v>
      </c>
      <c r="L54">
        <v>3.4431457431457435</v>
      </c>
      <c r="M54">
        <v>63.774399999999993</v>
      </c>
      <c r="N54">
        <v>51.881250000000001</v>
      </c>
      <c r="O54">
        <v>73.284374999999997</v>
      </c>
      <c r="P54">
        <v>17.709899999999998</v>
      </c>
      <c r="Q54">
        <v>7.9547069519999996</v>
      </c>
      <c r="R54">
        <v>16.251717599999999</v>
      </c>
      <c r="S54">
        <v>10.091498399999999</v>
      </c>
      <c r="T54">
        <v>0</v>
      </c>
      <c r="U54">
        <v>62.111966400000007</v>
      </c>
      <c r="V54">
        <v>0</v>
      </c>
      <c r="W54">
        <v>0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30.205774079999994</v>
      </c>
      <c r="AH54">
        <v>0</v>
      </c>
      <c r="AI54">
        <v>0</v>
      </c>
      <c r="AJ54">
        <v>0</v>
      </c>
      <c r="AK54">
        <v>23.299319999999998</v>
      </c>
      <c r="AL54">
        <v>7.8020999999999985</v>
      </c>
      <c r="AM54">
        <v>0</v>
      </c>
      <c r="AN54">
        <v>0</v>
      </c>
      <c r="AO54">
        <v>0</v>
      </c>
      <c r="AP54">
        <v>0.90018432000000004</v>
      </c>
      <c r="AQ54">
        <v>0</v>
      </c>
      <c r="AR54">
        <v>9.2126592000000009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40.485332216424361</v>
      </c>
      <c r="BB54">
        <f t="shared" si="0"/>
        <v>892.35641860690839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392.79137999999995</v>
      </c>
      <c r="L55">
        <v>3.1492063492063505</v>
      </c>
      <c r="M55">
        <v>63.774399999999993</v>
      </c>
      <c r="N55">
        <v>51.881250000000001</v>
      </c>
      <c r="O55">
        <v>73.284374999999997</v>
      </c>
      <c r="P55">
        <v>14.2531844</v>
      </c>
      <c r="Q55">
        <v>4.976930952</v>
      </c>
      <c r="R55">
        <v>10.438773840000001</v>
      </c>
      <c r="S55">
        <v>6.4740276000000003</v>
      </c>
      <c r="T55">
        <v>0</v>
      </c>
      <c r="U55">
        <v>62.111966400000007</v>
      </c>
      <c r="V55">
        <v>0</v>
      </c>
      <c r="W55">
        <v>0</v>
      </c>
      <c r="X55">
        <v>54.184692962589942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30.205774079999994</v>
      </c>
      <c r="AH55">
        <v>0</v>
      </c>
      <c r="AI55">
        <v>0</v>
      </c>
      <c r="AJ55">
        <v>0</v>
      </c>
      <c r="AK55">
        <v>23.299319999999998</v>
      </c>
      <c r="AL55">
        <v>7.8020999999999985</v>
      </c>
      <c r="AM55">
        <v>0</v>
      </c>
      <c r="AN55">
        <v>0</v>
      </c>
      <c r="AO55">
        <v>0</v>
      </c>
      <c r="AP55">
        <v>0.90018432000000004</v>
      </c>
      <c r="AQ55">
        <v>0</v>
      </c>
      <c r="AR55">
        <v>9.2126592000000009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35.668074988730176</v>
      </c>
      <c r="BB55">
        <f t="shared" si="0"/>
        <v>786.17696062706602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405.47337999999996</v>
      </c>
      <c r="L56">
        <v>3.1492063492063505</v>
      </c>
      <c r="M56">
        <v>63.774399999999993</v>
      </c>
      <c r="N56">
        <v>51.881250000000001</v>
      </c>
      <c r="O56">
        <v>73.284374999999997</v>
      </c>
      <c r="P56">
        <v>14.2531844</v>
      </c>
      <c r="Q56">
        <v>4.976930952</v>
      </c>
      <c r="R56">
        <v>10.438773840000001</v>
      </c>
      <c r="S56">
        <v>6.4740276000000003</v>
      </c>
      <c r="T56">
        <v>0</v>
      </c>
      <c r="U56">
        <v>62.111966400000007</v>
      </c>
      <c r="V56">
        <v>0</v>
      </c>
      <c r="W56">
        <v>0</v>
      </c>
      <c r="X56">
        <v>53.698042769784173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30.205774079999994</v>
      </c>
      <c r="AH56">
        <v>0</v>
      </c>
      <c r="AI56">
        <v>0</v>
      </c>
      <c r="AJ56">
        <v>0</v>
      </c>
      <c r="AK56">
        <v>23.299319999999998</v>
      </c>
      <c r="AL56">
        <v>7.8020999999999985</v>
      </c>
      <c r="AM56">
        <v>0</v>
      </c>
      <c r="AN56">
        <v>0</v>
      </c>
      <c r="AO56">
        <v>0</v>
      </c>
      <c r="AP56">
        <v>0.90018432000000004</v>
      </c>
      <c r="AQ56">
        <v>0</v>
      </c>
      <c r="AR56">
        <v>9.2126592000000009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36.197353123982005</v>
      </c>
      <c r="BB56">
        <f t="shared" si="0"/>
        <v>797.84303229900831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418.15537999999992</v>
      </c>
      <c r="L57">
        <v>3.1492063492063505</v>
      </c>
      <c r="M57">
        <v>63.774399999999993</v>
      </c>
      <c r="N57">
        <v>51.881250000000001</v>
      </c>
      <c r="O57">
        <v>73.284374999999997</v>
      </c>
      <c r="P57">
        <v>14.2531844</v>
      </c>
      <c r="Q57">
        <v>4.976930952</v>
      </c>
      <c r="R57">
        <v>10.438773840000001</v>
      </c>
      <c r="S57">
        <v>6.4740276000000003</v>
      </c>
      <c r="T57">
        <v>0</v>
      </c>
      <c r="U57">
        <v>62.111966400000007</v>
      </c>
      <c r="V57">
        <v>0</v>
      </c>
      <c r="W57">
        <v>0</v>
      </c>
      <c r="X57">
        <v>53.698042769784173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30.205774079999994</v>
      </c>
      <c r="AH57">
        <v>0</v>
      </c>
      <c r="AI57">
        <v>0</v>
      </c>
      <c r="AJ57">
        <v>0</v>
      </c>
      <c r="AK57">
        <v>23.299319999999998</v>
      </c>
      <c r="AL57">
        <v>7.8020999999999985</v>
      </c>
      <c r="AM57">
        <v>0</v>
      </c>
      <c r="AN57">
        <v>0</v>
      </c>
      <c r="AO57">
        <v>0</v>
      </c>
      <c r="AP57">
        <v>0.90018432000000004</v>
      </c>
      <c r="AQ57">
        <v>0</v>
      </c>
      <c r="AR57">
        <v>9.2126592000000009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36.747751923981987</v>
      </c>
      <c r="BB57">
        <f t="shared" si="0"/>
        <v>809.97463349900829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403.23537999999996</v>
      </c>
      <c r="L58">
        <v>3.1492063492063505</v>
      </c>
      <c r="M58">
        <v>63.774399999999993</v>
      </c>
      <c r="N58">
        <v>51.881250000000001</v>
      </c>
      <c r="O58">
        <v>73.284374999999997</v>
      </c>
      <c r="P58">
        <v>14.2531844</v>
      </c>
      <c r="Q58">
        <v>4.976930952</v>
      </c>
      <c r="R58">
        <v>10.438773840000001</v>
      </c>
      <c r="S58">
        <v>6.4740276000000003</v>
      </c>
      <c r="T58">
        <v>0</v>
      </c>
      <c r="U58">
        <v>62.111966400000007</v>
      </c>
      <c r="V58">
        <v>0</v>
      </c>
      <c r="W58">
        <v>0</v>
      </c>
      <c r="X58">
        <v>53.698042769784173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30.205774079999994</v>
      </c>
      <c r="AH58">
        <v>0</v>
      </c>
      <c r="AI58">
        <v>0</v>
      </c>
      <c r="AJ58">
        <v>0</v>
      </c>
      <c r="AK58">
        <v>23.299319999999998</v>
      </c>
      <c r="AL58">
        <v>7.8020999999999985</v>
      </c>
      <c r="AM58">
        <v>0</v>
      </c>
      <c r="AN58">
        <v>0</v>
      </c>
      <c r="AO58">
        <v>0</v>
      </c>
      <c r="AP58">
        <v>0.90018432000000004</v>
      </c>
      <c r="AQ58">
        <v>0</v>
      </c>
      <c r="AR58">
        <v>9.2126592000000009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36.100223923982021</v>
      </c>
      <c r="BB58">
        <f t="shared" si="0"/>
        <v>795.7021614990083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443.02545339999995</v>
      </c>
      <c r="L59">
        <v>3.1492063492063505</v>
      </c>
      <c r="M59">
        <v>63.774399999999993</v>
      </c>
      <c r="N59">
        <v>51.881250000000001</v>
      </c>
      <c r="O59">
        <v>73.284374999999997</v>
      </c>
      <c r="P59">
        <v>14.2531844</v>
      </c>
      <c r="Q59">
        <v>4.976930952</v>
      </c>
      <c r="R59">
        <v>10.438773840000001</v>
      </c>
      <c r="S59">
        <v>6.4740276000000003</v>
      </c>
      <c r="T59">
        <v>0</v>
      </c>
      <c r="U59">
        <v>62.111966400000007</v>
      </c>
      <c r="V59">
        <v>0</v>
      </c>
      <c r="W59">
        <v>0</v>
      </c>
      <c r="X59">
        <v>53.698042769784173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30.205774079999994</v>
      </c>
      <c r="AH59">
        <v>0</v>
      </c>
      <c r="AI59">
        <v>0</v>
      </c>
      <c r="AJ59">
        <v>0</v>
      </c>
      <c r="AK59">
        <v>23.299319999999998</v>
      </c>
      <c r="AL59">
        <v>7.8020999999999985</v>
      </c>
      <c r="AM59">
        <v>0</v>
      </c>
      <c r="AN59">
        <v>0</v>
      </c>
      <c r="AO59">
        <v>0</v>
      </c>
      <c r="AP59">
        <v>0.90018432000000004</v>
      </c>
      <c r="AQ59">
        <v>0</v>
      </c>
      <c r="AR59">
        <v>9.2126592000000009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37.827113213981995</v>
      </c>
      <c r="BB59">
        <f t="shared" si="0"/>
        <v>833.76534560900836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424.86937999999992</v>
      </c>
      <c r="L60">
        <v>3.1492063492063505</v>
      </c>
      <c r="M60">
        <v>63.774399999999993</v>
      </c>
      <c r="N60">
        <v>51.881250000000001</v>
      </c>
      <c r="O60">
        <v>73.284374999999997</v>
      </c>
      <c r="P60">
        <v>14.2531844</v>
      </c>
      <c r="Q60">
        <v>4.976930952</v>
      </c>
      <c r="R60">
        <v>10.438773840000001</v>
      </c>
      <c r="S60">
        <v>6.4740276000000003</v>
      </c>
      <c r="T60">
        <v>0</v>
      </c>
      <c r="U60">
        <v>62.111966400000007</v>
      </c>
      <c r="V60">
        <v>0</v>
      </c>
      <c r="W60">
        <v>0</v>
      </c>
      <c r="X60">
        <v>53.698042769784173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30.205774079999994</v>
      </c>
      <c r="AH60">
        <v>0</v>
      </c>
      <c r="AI60">
        <v>0</v>
      </c>
      <c r="AJ60">
        <v>0</v>
      </c>
      <c r="AK60">
        <v>23.299319999999998</v>
      </c>
      <c r="AL60">
        <v>1.7337999999999998</v>
      </c>
      <c r="AM60">
        <v>0</v>
      </c>
      <c r="AN60">
        <v>0</v>
      </c>
      <c r="AO60">
        <v>0</v>
      </c>
      <c r="AP60">
        <v>0.90018432000000004</v>
      </c>
      <c r="AQ60">
        <v>0</v>
      </c>
      <c r="AR60">
        <v>9.2126592000000009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36.775775751606723</v>
      </c>
      <c r="BB60">
        <f t="shared" si="0"/>
        <v>810.59230967138353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405.47337999999996</v>
      </c>
      <c r="L61">
        <v>3.1492063492063505</v>
      </c>
      <c r="M61">
        <v>63.774399999999993</v>
      </c>
      <c r="N61">
        <v>51.881250000000001</v>
      </c>
      <c r="O61">
        <v>73.284374999999997</v>
      </c>
      <c r="P61">
        <v>14.2531844</v>
      </c>
      <c r="Q61">
        <v>4.976930952</v>
      </c>
      <c r="R61">
        <v>10.438773840000001</v>
      </c>
      <c r="S61">
        <v>6.4740276000000003</v>
      </c>
      <c r="T61">
        <v>0</v>
      </c>
      <c r="U61">
        <v>62.111966400000007</v>
      </c>
      <c r="V61">
        <v>0</v>
      </c>
      <c r="W61">
        <v>0</v>
      </c>
      <c r="X61">
        <v>53.698042769784173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30.205774079999994</v>
      </c>
      <c r="AH61">
        <v>0</v>
      </c>
      <c r="AI61">
        <v>0</v>
      </c>
      <c r="AJ61">
        <v>0</v>
      </c>
      <c r="AK61">
        <v>23.299319999999998</v>
      </c>
      <c r="AL61">
        <v>1.7337999999999998</v>
      </c>
      <c r="AM61">
        <v>0</v>
      </c>
      <c r="AN61">
        <v>0</v>
      </c>
      <c r="AO61">
        <v>0</v>
      </c>
      <c r="AP61">
        <v>0.90018432000000004</v>
      </c>
      <c r="AQ61">
        <v>0</v>
      </c>
      <c r="AR61">
        <v>9.2126592000000009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35.93398935160679</v>
      </c>
      <c r="BB61">
        <f t="shared" si="0"/>
        <v>792.03809607138351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428.59938</v>
      </c>
      <c r="L62">
        <v>3.1492063492063505</v>
      </c>
      <c r="M62">
        <v>63.774399999999993</v>
      </c>
      <c r="N62">
        <v>51.881250000000001</v>
      </c>
      <c r="O62">
        <v>73.284374999999997</v>
      </c>
      <c r="P62">
        <v>14.2531844</v>
      </c>
      <c r="Q62">
        <v>4.976930952</v>
      </c>
      <c r="R62">
        <v>10.438773840000001</v>
      </c>
      <c r="S62">
        <v>6.4740276000000003</v>
      </c>
      <c r="T62">
        <v>0</v>
      </c>
      <c r="U62">
        <v>62.111966400000007</v>
      </c>
      <c r="V62">
        <v>0</v>
      </c>
      <c r="W62">
        <v>0</v>
      </c>
      <c r="X62">
        <v>53.698042769784173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30.205774079999994</v>
      </c>
      <c r="AH62">
        <v>0</v>
      </c>
      <c r="AI62">
        <v>0</v>
      </c>
      <c r="AJ62">
        <v>0</v>
      </c>
      <c r="AK62">
        <v>23.299319999999998</v>
      </c>
      <c r="AL62">
        <v>1.7337999999999998</v>
      </c>
      <c r="AM62">
        <v>0</v>
      </c>
      <c r="AN62">
        <v>0</v>
      </c>
      <c r="AO62">
        <v>0</v>
      </c>
      <c r="AP62">
        <v>0.90018432000000004</v>
      </c>
      <c r="AQ62">
        <v>0</v>
      </c>
      <c r="AR62">
        <v>9.2126592000000009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36.937657751606828</v>
      </c>
      <c r="BB62">
        <f t="shared" si="0"/>
        <v>814.16042767138356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407.47266000000002</v>
      </c>
      <c r="L63">
        <v>3.1492063492063505</v>
      </c>
      <c r="M63">
        <v>63.774399999999993</v>
      </c>
      <c r="N63">
        <v>51.881250000000001</v>
      </c>
      <c r="O63">
        <v>73.284374999999997</v>
      </c>
      <c r="P63">
        <v>14.09840432</v>
      </c>
      <c r="Q63">
        <v>4.9417949520000004</v>
      </c>
      <c r="R63">
        <v>10.342149840000001</v>
      </c>
      <c r="S63">
        <v>6.4125396000000006</v>
      </c>
      <c r="T63">
        <v>0</v>
      </c>
      <c r="U63">
        <v>62.111966400000007</v>
      </c>
      <c r="V63">
        <v>0</v>
      </c>
      <c r="W63">
        <v>0</v>
      </c>
      <c r="X63">
        <v>53.698042769784173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30.205774079999994</v>
      </c>
      <c r="AH63">
        <v>0</v>
      </c>
      <c r="AI63">
        <v>0</v>
      </c>
      <c r="AJ63">
        <v>0</v>
      </c>
      <c r="AK63">
        <v>23.299319999999998</v>
      </c>
      <c r="AL63">
        <v>1.7337999999999998</v>
      </c>
      <c r="AM63">
        <v>0</v>
      </c>
      <c r="AN63">
        <v>0</v>
      </c>
      <c r="AO63">
        <v>0</v>
      </c>
      <c r="AP63">
        <v>0.90018432000000004</v>
      </c>
      <c r="AQ63">
        <v>0</v>
      </c>
      <c r="AR63">
        <v>9.2126592000000009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36.005653728406806</v>
      </c>
      <c r="BB63">
        <f t="shared" si="0"/>
        <v>793.6176836145836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412.69466000000011</v>
      </c>
      <c r="L64">
        <v>3.1492063492063505</v>
      </c>
      <c r="M64">
        <v>63.774399999999993</v>
      </c>
      <c r="N64">
        <v>51.881250000000001</v>
      </c>
      <c r="O64">
        <v>73.284374999999997</v>
      </c>
      <c r="P64">
        <v>14.09840432</v>
      </c>
      <c r="Q64">
        <v>4.9417949520000004</v>
      </c>
      <c r="R64">
        <v>10.342149840000001</v>
      </c>
      <c r="S64">
        <v>6.4125396000000006</v>
      </c>
      <c r="T64">
        <v>0</v>
      </c>
      <c r="U64">
        <v>62.111966400000007</v>
      </c>
      <c r="V64">
        <v>0</v>
      </c>
      <c r="W64">
        <v>0</v>
      </c>
      <c r="X64">
        <v>53.698042769784173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30.205774079999994</v>
      </c>
      <c r="AH64">
        <v>0</v>
      </c>
      <c r="AI64">
        <v>0</v>
      </c>
      <c r="AJ64">
        <v>0</v>
      </c>
      <c r="AK64">
        <v>23.299319999999998</v>
      </c>
      <c r="AL64">
        <v>1.7337999999999998</v>
      </c>
      <c r="AM64">
        <v>0</v>
      </c>
      <c r="AN64">
        <v>0</v>
      </c>
      <c r="AO64">
        <v>0</v>
      </c>
      <c r="AP64">
        <v>0.90018432000000004</v>
      </c>
      <c r="AQ64">
        <v>0</v>
      </c>
      <c r="AR64">
        <v>9.2126592000000009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36.232288528406919</v>
      </c>
      <c r="BB64">
        <f t="shared" si="0"/>
        <v>798.61304881458364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437.31265999999999</v>
      </c>
      <c r="L65">
        <v>3.1492063492063505</v>
      </c>
      <c r="M65">
        <v>63.774399999999993</v>
      </c>
      <c r="N65">
        <v>51.881250000000001</v>
      </c>
      <c r="O65">
        <v>73.284374999999997</v>
      </c>
      <c r="P65">
        <v>14.09840432</v>
      </c>
      <c r="Q65">
        <v>4.9417949520000004</v>
      </c>
      <c r="R65">
        <v>10.342149840000001</v>
      </c>
      <c r="S65">
        <v>6.4125396000000006</v>
      </c>
      <c r="T65">
        <v>0</v>
      </c>
      <c r="U65">
        <v>62.111966400000007</v>
      </c>
      <c r="V65">
        <v>0</v>
      </c>
      <c r="W65">
        <v>0</v>
      </c>
      <c r="X65">
        <v>53.698042769784173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30.205774079999994</v>
      </c>
      <c r="AH65">
        <v>0</v>
      </c>
      <c r="AI65">
        <v>0</v>
      </c>
      <c r="AJ65">
        <v>0</v>
      </c>
      <c r="AK65">
        <v>23.299319999999998</v>
      </c>
      <c r="AL65">
        <v>1.7337999999999998</v>
      </c>
      <c r="AM65">
        <v>0</v>
      </c>
      <c r="AN65">
        <v>0</v>
      </c>
      <c r="AO65">
        <v>0</v>
      </c>
      <c r="AP65">
        <v>0.90018432000000004</v>
      </c>
      <c r="AQ65">
        <v>0</v>
      </c>
      <c r="AR65">
        <v>17.455564799999998</v>
      </c>
      <c r="AS65">
        <v>10.752775487999999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37.822556188406786</v>
      </c>
      <c r="BB65">
        <f t="shared" si="0"/>
        <v>833.66488253058367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406.72666000000004</v>
      </c>
      <c r="L66">
        <v>3.1492063492063505</v>
      </c>
      <c r="M66">
        <v>63.774399999999993</v>
      </c>
      <c r="N66">
        <v>51.881250000000001</v>
      </c>
      <c r="O66">
        <v>73.284374999999997</v>
      </c>
      <c r="P66">
        <v>14.09840432</v>
      </c>
      <c r="Q66">
        <v>4.9417949520000004</v>
      </c>
      <c r="R66">
        <v>10.342149840000001</v>
      </c>
      <c r="S66">
        <v>6.4125396000000006</v>
      </c>
      <c r="T66">
        <v>0</v>
      </c>
      <c r="U66">
        <v>62.111966400000007</v>
      </c>
      <c r="V66">
        <v>0</v>
      </c>
      <c r="W66">
        <v>0</v>
      </c>
      <c r="X66">
        <v>53.698042769784173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30.205774079999994</v>
      </c>
      <c r="AH66">
        <v>0</v>
      </c>
      <c r="AI66">
        <v>0</v>
      </c>
      <c r="AJ66">
        <v>0</v>
      </c>
      <c r="AK66">
        <v>23.299319999999998</v>
      </c>
      <c r="AL66">
        <v>1.7337999999999998</v>
      </c>
      <c r="AM66">
        <v>0</v>
      </c>
      <c r="AN66">
        <v>0</v>
      </c>
      <c r="AO66">
        <v>0</v>
      </c>
      <c r="AP66">
        <v>0.90018432000000004</v>
      </c>
      <c r="AQ66">
        <v>0</v>
      </c>
      <c r="AR66">
        <v>17.455564799999998</v>
      </c>
      <c r="AS66">
        <v>10.752775487999999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36.495123788406936</v>
      </c>
      <c r="BB66">
        <f t="shared" si="0"/>
        <v>804.40631493058368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397.02866000000006</v>
      </c>
      <c r="L67">
        <v>3.1492063492063505</v>
      </c>
      <c r="M67">
        <v>63.774399999999993</v>
      </c>
      <c r="N67">
        <v>51.881250000000001</v>
      </c>
      <c r="O67">
        <v>73.284374999999997</v>
      </c>
      <c r="P67">
        <v>14.09840432</v>
      </c>
      <c r="Q67">
        <v>4.9417949520000004</v>
      </c>
      <c r="R67">
        <v>10.342149840000001</v>
      </c>
      <c r="S67">
        <v>6.4125396000000006</v>
      </c>
      <c r="T67">
        <v>0</v>
      </c>
      <c r="U67">
        <v>62.111966400000007</v>
      </c>
      <c r="V67">
        <v>0</v>
      </c>
      <c r="W67">
        <v>0</v>
      </c>
      <c r="X67">
        <v>53.698042769784173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30.205774079999994</v>
      </c>
      <c r="AH67">
        <v>0</v>
      </c>
      <c r="AI67">
        <v>0</v>
      </c>
      <c r="AJ67">
        <v>0</v>
      </c>
      <c r="AK67">
        <v>23.299319999999998</v>
      </c>
      <c r="AL67">
        <v>1.7337999999999998</v>
      </c>
      <c r="AM67">
        <v>0</v>
      </c>
      <c r="AN67">
        <v>0</v>
      </c>
      <c r="AO67">
        <v>0</v>
      </c>
      <c r="AP67">
        <v>2.0254147200000001</v>
      </c>
      <c r="AQ67">
        <v>10.393460000000001</v>
      </c>
      <c r="AR67">
        <v>17.455564799999998</v>
      </c>
      <c r="AS67">
        <v>10.752775487999999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36.574141677676757</v>
      </c>
      <c r="BB67">
        <f t="shared" si="0"/>
        <v>806.14798744131383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412.69466000000011</v>
      </c>
      <c r="L68">
        <v>3.1492063492063505</v>
      </c>
      <c r="M68">
        <v>63.774399999999993</v>
      </c>
      <c r="N68">
        <v>51.881250000000001</v>
      </c>
      <c r="O68">
        <v>73.284374999999997</v>
      </c>
      <c r="P68">
        <v>14.09840432</v>
      </c>
      <c r="Q68">
        <v>4.9417949520000004</v>
      </c>
      <c r="R68">
        <v>10.342149840000001</v>
      </c>
      <c r="S68">
        <v>6.4125396000000006</v>
      </c>
      <c r="T68">
        <v>0</v>
      </c>
      <c r="U68">
        <v>62.111966400000007</v>
      </c>
      <c r="V68">
        <v>0</v>
      </c>
      <c r="W68">
        <v>0</v>
      </c>
      <c r="X68">
        <v>53.698042769784173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30.205774079999994</v>
      </c>
      <c r="AH68">
        <v>0</v>
      </c>
      <c r="AI68">
        <v>0</v>
      </c>
      <c r="AJ68">
        <v>0</v>
      </c>
      <c r="AK68">
        <v>23.299319999999998</v>
      </c>
      <c r="AL68">
        <v>1.7337999999999998</v>
      </c>
      <c r="AM68">
        <v>0</v>
      </c>
      <c r="AN68">
        <v>0</v>
      </c>
      <c r="AO68">
        <v>0</v>
      </c>
      <c r="AP68">
        <v>0.90018432000000004</v>
      </c>
      <c r="AQ68">
        <v>20.524899999999999</v>
      </c>
      <c r="AR68">
        <v>17.455564799999998</v>
      </c>
      <c r="AS68">
        <v>10.752775487999999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37.644915648406915</v>
      </c>
      <c r="BB68">
        <f t="shared" ref="BB68:BB99" si="1">SUM(B68:AZ68)-BA68</f>
        <v>829.7494230705837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423.13865999999996</v>
      </c>
      <c r="L69">
        <v>3.1492063492063505</v>
      </c>
      <c r="M69">
        <v>63.774399999999993</v>
      </c>
      <c r="N69">
        <v>51.881250000000001</v>
      </c>
      <c r="O69">
        <v>73.284374999999997</v>
      </c>
      <c r="P69">
        <v>14.09840432</v>
      </c>
      <c r="Q69">
        <v>4.9417949520000004</v>
      </c>
      <c r="R69">
        <v>10.342149840000001</v>
      </c>
      <c r="S69">
        <v>6.4125396000000006</v>
      </c>
      <c r="T69">
        <v>0</v>
      </c>
      <c r="U69">
        <v>62.111966400000007</v>
      </c>
      <c r="V69">
        <v>0</v>
      </c>
      <c r="W69">
        <v>0</v>
      </c>
      <c r="X69">
        <v>53.698042769784173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6.1984295999999999</v>
      </c>
      <c r="AF69">
        <v>4.4427500000000002</v>
      </c>
      <c r="AG69">
        <v>30.205774079999994</v>
      </c>
      <c r="AH69">
        <v>8.3184480000000018</v>
      </c>
      <c r="AI69">
        <v>0</v>
      </c>
      <c r="AJ69">
        <v>0</v>
      </c>
      <c r="AK69">
        <v>23.299319999999998</v>
      </c>
      <c r="AL69">
        <v>1.7337999999999998</v>
      </c>
      <c r="AM69">
        <v>0</v>
      </c>
      <c r="AN69">
        <v>0</v>
      </c>
      <c r="AO69">
        <v>0</v>
      </c>
      <c r="AP69">
        <v>0.90018432000000004</v>
      </c>
      <c r="AQ69">
        <v>20.524899999999999</v>
      </c>
      <c r="AR69">
        <v>8.7277823999999988</v>
      </c>
      <c r="AS69">
        <v>6.7943361600000003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38.104268168406854</v>
      </c>
      <c r="BB69">
        <f t="shared" si="1"/>
        <v>839.87424562258366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404.0476994</v>
      </c>
      <c r="L70">
        <v>3.4378066378066379</v>
      </c>
      <c r="M70">
        <v>63.774399999999993</v>
      </c>
      <c r="N70">
        <v>51.881250000000001</v>
      </c>
      <c r="O70">
        <v>73.284374999999997</v>
      </c>
      <c r="P70">
        <v>17.635799999999996</v>
      </c>
      <c r="Q70">
        <v>7.8844349519999994</v>
      </c>
      <c r="R70">
        <v>16.054077599999999</v>
      </c>
      <c r="S70">
        <v>9.9685223999999995</v>
      </c>
      <c r="T70">
        <v>0</v>
      </c>
      <c r="U70">
        <v>62.111966400000007</v>
      </c>
      <c r="V70">
        <v>0</v>
      </c>
      <c r="W70">
        <v>0</v>
      </c>
      <c r="X70">
        <v>64.790136016187049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6.1984295999999999</v>
      </c>
      <c r="AF70">
        <v>4.4427500000000002</v>
      </c>
      <c r="AG70">
        <v>30.205774079999994</v>
      </c>
      <c r="AH70">
        <v>16.88644944</v>
      </c>
      <c r="AI70">
        <v>0</v>
      </c>
      <c r="AJ70">
        <v>0</v>
      </c>
      <c r="AK70">
        <v>23.299319999999998</v>
      </c>
      <c r="AL70">
        <v>1.7337999999999998</v>
      </c>
      <c r="AM70">
        <v>0</v>
      </c>
      <c r="AN70">
        <v>0</v>
      </c>
      <c r="AO70">
        <v>0</v>
      </c>
      <c r="AP70">
        <v>0.90018432000000004</v>
      </c>
      <c r="AQ70">
        <v>32.359469999999995</v>
      </c>
      <c r="AR70">
        <v>8.7277823999999988</v>
      </c>
      <c r="AS70">
        <v>6.7943361600000003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39.338574660242379</v>
      </c>
      <c r="BB70">
        <f t="shared" si="1"/>
        <v>867.08018974575134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417.91666000000004</v>
      </c>
      <c r="L71">
        <v>3.1492063492063505</v>
      </c>
      <c r="M71">
        <v>63.774399999999993</v>
      </c>
      <c r="N71">
        <v>51.881250000000001</v>
      </c>
      <c r="O71">
        <v>73.284374999999997</v>
      </c>
      <c r="P71">
        <v>17.783999999999995</v>
      </c>
      <c r="Q71">
        <v>7.8844349519999994</v>
      </c>
      <c r="R71">
        <v>10.342149840000001</v>
      </c>
      <c r="S71">
        <v>9.9685223999999995</v>
      </c>
      <c r="T71">
        <v>0</v>
      </c>
      <c r="U71">
        <v>62.111966400000007</v>
      </c>
      <c r="V71">
        <v>0</v>
      </c>
      <c r="W71">
        <v>0</v>
      </c>
      <c r="X71">
        <v>64.790136016187049</v>
      </c>
      <c r="Y71">
        <v>0</v>
      </c>
      <c r="Z71">
        <v>2.8784289599999995</v>
      </c>
      <c r="AA71">
        <v>3.1227120000000004</v>
      </c>
      <c r="AB71">
        <v>5.7842815679999999</v>
      </c>
      <c r="AC71">
        <v>4.2505073280000003</v>
      </c>
      <c r="AD71">
        <v>4.0032640800000001</v>
      </c>
      <c r="AE71">
        <v>6.1984295999999999</v>
      </c>
      <c r="AF71">
        <v>6.1515000000000013</v>
      </c>
      <c r="AG71">
        <v>30.205774079999994</v>
      </c>
      <c r="AH71">
        <v>30.819849840000003</v>
      </c>
      <c r="AI71">
        <v>0</v>
      </c>
      <c r="AJ71">
        <v>0</v>
      </c>
      <c r="AK71">
        <v>23.299319999999998</v>
      </c>
      <c r="AL71">
        <v>1.7337999999999998</v>
      </c>
      <c r="AM71">
        <v>0</v>
      </c>
      <c r="AN71">
        <v>0</v>
      </c>
      <c r="AO71">
        <v>0</v>
      </c>
      <c r="AP71">
        <v>0.90018432000000004</v>
      </c>
      <c r="AQ71">
        <v>43.145960000000002</v>
      </c>
      <c r="AR71">
        <v>8.7277823999999988</v>
      </c>
      <c r="AS71">
        <v>6.7943361600000003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41.703201198022008</v>
      </c>
      <c r="BB71">
        <f t="shared" si="1"/>
        <v>919.2000300953714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414.93266</v>
      </c>
      <c r="L72">
        <v>3.1492063492063505</v>
      </c>
      <c r="M72">
        <v>63.774399999999993</v>
      </c>
      <c r="N72">
        <v>51.881250000000001</v>
      </c>
      <c r="O72">
        <v>73.284374999999997</v>
      </c>
      <c r="P72">
        <v>17.783999999999995</v>
      </c>
      <c r="Q72">
        <v>7.8844349519999994</v>
      </c>
      <c r="R72">
        <v>16.054077599999999</v>
      </c>
      <c r="S72">
        <v>9.9685223999999995</v>
      </c>
      <c r="T72">
        <v>0</v>
      </c>
      <c r="U72">
        <v>62.111966400000007</v>
      </c>
      <c r="V72">
        <v>0</v>
      </c>
      <c r="W72">
        <v>0</v>
      </c>
      <c r="X72">
        <v>64.790136016187049</v>
      </c>
      <c r="Y72">
        <v>0</v>
      </c>
      <c r="Z72">
        <v>2.8784289599999995</v>
      </c>
      <c r="AA72">
        <v>6.1704789119999992</v>
      </c>
      <c r="AB72">
        <v>5.7842815679999999</v>
      </c>
      <c r="AC72">
        <v>4.2505073280000003</v>
      </c>
      <c r="AD72">
        <v>8.006528160000002</v>
      </c>
      <c r="AE72">
        <v>12.3968592</v>
      </c>
      <c r="AF72">
        <v>12.303000000000003</v>
      </c>
      <c r="AG72">
        <v>30.205774079999994</v>
      </c>
      <c r="AH72">
        <v>41.093133119999997</v>
      </c>
      <c r="AI72">
        <v>1.1182032</v>
      </c>
      <c r="AJ72">
        <v>0</v>
      </c>
      <c r="AK72">
        <v>23.299319999999998</v>
      </c>
      <c r="AL72">
        <v>1.7337999999999998</v>
      </c>
      <c r="AM72">
        <v>0</v>
      </c>
      <c r="AN72">
        <v>0</v>
      </c>
      <c r="AO72">
        <v>0</v>
      </c>
      <c r="AP72">
        <v>0.78766128000000002</v>
      </c>
      <c r="AQ72">
        <v>43.145960000000002</v>
      </c>
      <c r="AR72">
        <v>8.7277823999999988</v>
      </c>
      <c r="AS72">
        <v>7.0897420799999997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43.165921585299074</v>
      </c>
      <c r="BB72">
        <f t="shared" si="1"/>
        <v>951.440567420094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477.46476719999993</v>
      </c>
      <c r="L73">
        <v>3.1440115440115446</v>
      </c>
      <c r="M73">
        <v>63.774399999999993</v>
      </c>
      <c r="N73">
        <v>51.881250000000001</v>
      </c>
      <c r="O73">
        <v>73.284374999999997</v>
      </c>
      <c r="P73">
        <v>17.832164999999996</v>
      </c>
      <c r="Q73">
        <v>7.8844349519999994</v>
      </c>
      <c r="R73">
        <v>16.054077599999999</v>
      </c>
      <c r="S73">
        <v>9.9685223999999995</v>
      </c>
      <c r="T73">
        <v>0</v>
      </c>
      <c r="U73">
        <v>62.111966400000007</v>
      </c>
      <c r="V73">
        <v>0</v>
      </c>
      <c r="W73">
        <v>0</v>
      </c>
      <c r="X73">
        <v>64.790136016187049</v>
      </c>
      <c r="Y73">
        <v>0</v>
      </c>
      <c r="Z73">
        <v>5.756857919999999</v>
      </c>
      <c r="AA73">
        <v>6.1704789119999992</v>
      </c>
      <c r="AB73">
        <v>11.568563136</v>
      </c>
      <c r="AC73">
        <v>8.5010146560000006</v>
      </c>
      <c r="AD73">
        <v>12.0376410336</v>
      </c>
      <c r="AE73">
        <v>21.7125353952</v>
      </c>
      <c r="AF73">
        <v>21.188500000000001</v>
      </c>
      <c r="AG73">
        <v>30.205774079999994</v>
      </c>
      <c r="AH73">
        <v>51.366416400000006</v>
      </c>
      <c r="AI73">
        <v>7.2683207999999997</v>
      </c>
      <c r="AJ73">
        <v>0</v>
      </c>
      <c r="AK73">
        <v>23.299319999999998</v>
      </c>
      <c r="AL73">
        <v>1.7337999999999998</v>
      </c>
      <c r="AM73">
        <v>0</v>
      </c>
      <c r="AN73">
        <v>0</v>
      </c>
      <c r="AO73">
        <v>0</v>
      </c>
      <c r="AP73">
        <v>0.78766128000000002</v>
      </c>
      <c r="AQ73">
        <v>43.145960000000002</v>
      </c>
      <c r="AR73">
        <v>8.7277823999999988</v>
      </c>
      <c r="AS73">
        <v>7.0897420799999997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48.119771478912568</v>
      </c>
      <c r="BB73">
        <f t="shared" si="1"/>
        <v>1060.6307027260862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467.76676719999995</v>
      </c>
      <c r="L74">
        <v>3.4326118326118329</v>
      </c>
      <c r="M74">
        <v>63.774399999999993</v>
      </c>
      <c r="N74">
        <v>51.881250000000001</v>
      </c>
      <c r="O74">
        <v>73.284374999999997</v>
      </c>
      <c r="P74">
        <v>17.832164999999996</v>
      </c>
      <c r="Q74">
        <v>7.8844349519999994</v>
      </c>
      <c r="R74">
        <v>16.054077599999999</v>
      </c>
      <c r="S74">
        <v>9.9685223999999995</v>
      </c>
      <c r="T74">
        <v>0</v>
      </c>
      <c r="U74">
        <v>62.111966400000007</v>
      </c>
      <c r="V74">
        <v>0</v>
      </c>
      <c r="W74">
        <v>0</v>
      </c>
      <c r="X74">
        <v>64.790136016187049</v>
      </c>
      <c r="Y74">
        <v>0</v>
      </c>
      <c r="Z74">
        <v>5.756857919999999</v>
      </c>
      <c r="AA74">
        <v>8.674199999999999</v>
      </c>
      <c r="AB74">
        <v>17.352844703999995</v>
      </c>
      <c r="AC74">
        <v>8.5010146560000006</v>
      </c>
      <c r="AD74">
        <v>12.0376410336</v>
      </c>
      <c r="AE74">
        <v>21.7125353952</v>
      </c>
      <c r="AF74">
        <v>21.188500000000001</v>
      </c>
      <c r="AG74">
        <v>30.205774079999994</v>
      </c>
      <c r="AH74">
        <v>51.366416400000006</v>
      </c>
      <c r="AI74">
        <v>7.2683207999999997</v>
      </c>
      <c r="AJ74">
        <v>0</v>
      </c>
      <c r="AK74">
        <v>23.299319999999998</v>
      </c>
      <c r="AL74">
        <v>17.337999999999997</v>
      </c>
      <c r="AM74">
        <v>0</v>
      </c>
      <c r="AN74">
        <v>0</v>
      </c>
      <c r="AO74">
        <v>0</v>
      </c>
      <c r="AP74">
        <v>0.78766128000000002</v>
      </c>
      <c r="AQ74">
        <v>43.145960000000002</v>
      </c>
      <c r="AR74">
        <v>8.7277823999999988</v>
      </c>
      <c r="AS74">
        <v>6.7943361600000003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48.735504355421277</v>
      </c>
      <c r="BB74">
        <f t="shared" si="1"/>
        <v>1074.2023668741779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462.10380659999993</v>
      </c>
      <c r="L75">
        <v>6.2481962481962485</v>
      </c>
      <c r="M75">
        <v>63.774399999999993</v>
      </c>
      <c r="N75">
        <v>51.881250000000001</v>
      </c>
      <c r="O75">
        <v>73.284374999999997</v>
      </c>
      <c r="P75">
        <v>17.832164999999996</v>
      </c>
      <c r="Q75">
        <v>9.584138952</v>
      </c>
      <c r="R75">
        <v>18.617731920000001</v>
      </c>
      <c r="S75">
        <v>11.590531920000002</v>
      </c>
      <c r="T75">
        <v>0</v>
      </c>
      <c r="U75">
        <v>62.111966400000007</v>
      </c>
      <c r="V75">
        <v>0</v>
      </c>
      <c r="W75">
        <v>0</v>
      </c>
      <c r="X75">
        <v>64.790136016187049</v>
      </c>
      <c r="Y75">
        <v>0</v>
      </c>
      <c r="Z75">
        <v>5.756857919999999</v>
      </c>
      <c r="AA75">
        <v>12.340957823999998</v>
      </c>
      <c r="AB75">
        <v>17.352844703999995</v>
      </c>
      <c r="AC75">
        <v>8.5010146560000006</v>
      </c>
      <c r="AD75">
        <v>12.0376410336</v>
      </c>
      <c r="AE75">
        <v>21.7125353952</v>
      </c>
      <c r="AF75">
        <v>21.188500000000001</v>
      </c>
      <c r="AG75">
        <v>30.205774079999994</v>
      </c>
      <c r="AH75">
        <v>51.366416400000006</v>
      </c>
      <c r="AI75">
        <v>7.2683207999999997</v>
      </c>
      <c r="AJ75">
        <v>0</v>
      </c>
      <c r="AK75">
        <v>23.299319999999998</v>
      </c>
      <c r="AL75">
        <v>39.877399999999994</v>
      </c>
      <c r="AM75">
        <v>0</v>
      </c>
      <c r="AN75">
        <v>0</v>
      </c>
      <c r="AO75">
        <v>0</v>
      </c>
      <c r="AP75">
        <v>1.9128916800000002</v>
      </c>
      <c r="AQ75">
        <v>43.145960000000002</v>
      </c>
      <c r="AR75">
        <v>6.7882751999999993</v>
      </c>
      <c r="AS75">
        <v>6.7943361600000003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49.969359674665931</v>
      </c>
      <c r="BB75">
        <f t="shared" si="1"/>
        <v>1101.3983842345178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482.99180659999985</v>
      </c>
      <c r="L76">
        <v>6.2481962481962485</v>
      </c>
      <c r="M76">
        <v>63.774399999999993</v>
      </c>
      <c r="N76">
        <v>51.881250000000001</v>
      </c>
      <c r="O76">
        <v>73.284374999999997</v>
      </c>
      <c r="P76">
        <v>17.832164999999996</v>
      </c>
      <c r="Q76">
        <v>9.584138952</v>
      </c>
      <c r="R76">
        <v>18.617731920000001</v>
      </c>
      <c r="S76">
        <v>11.590531920000002</v>
      </c>
      <c r="T76">
        <v>0</v>
      </c>
      <c r="U76">
        <v>62.111966400000007</v>
      </c>
      <c r="V76">
        <v>0</v>
      </c>
      <c r="W76">
        <v>0</v>
      </c>
      <c r="X76">
        <v>64.790136016187049</v>
      </c>
      <c r="Y76">
        <v>0</v>
      </c>
      <c r="Z76">
        <v>5.756857919999999</v>
      </c>
      <c r="AA76">
        <v>12.340957823999998</v>
      </c>
      <c r="AB76">
        <v>17.352844703999995</v>
      </c>
      <c r="AC76">
        <v>8.5010146560000006</v>
      </c>
      <c r="AD76">
        <v>12.0376410336</v>
      </c>
      <c r="AE76">
        <v>12.3968592</v>
      </c>
      <c r="AF76">
        <v>21.188500000000001</v>
      </c>
      <c r="AG76">
        <v>30.205774079999994</v>
      </c>
      <c r="AH76">
        <v>51.366416400000006</v>
      </c>
      <c r="AI76">
        <v>7.2683207999999997</v>
      </c>
      <c r="AJ76">
        <v>0</v>
      </c>
      <c r="AK76">
        <v>23.299319999999998</v>
      </c>
      <c r="AL76">
        <v>39.877399999999994</v>
      </c>
      <c r="AM76">
        <v>0</v>
      </c>
      <c r="AN76">
        <v>0</v>
      </c>
      <c r="AO76">
        <v>0</v>
      </c>
      <c r="AP76">
        <v>0.78766128000000002</v>
      </c>
      <c r="AQ76">
        <v>43.145960000000002</v>
      </c>
      <c r="AR76">
        <v>6.7882751999999993</v>
      </c>
      <c r="AS76">
        <v>6.7943361600000003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50.422763497865859</v>
      </c>
      <c r="BB76">
        <f t="shared" si="1"/>
        <v>1111.3920738161178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499.40380659999994</v>
      </c>
      <c r="L77">
        <v>6.2481962481962485</v>
      </c>
      <c r="M77">
        <v>63.774399999999993</v>
      </c>
      <c r="N77">
        <v>51.881250000000001</v>
      </c>
      <c r="O77">
        <v>73.284374999999997</v>
      </c>
      <c r="P77">
        <v>17.831404240000001</v>
      </c>
      <c r="Q77">
        <v>9.584138952</v>
      </c>
      <c r="R77">
        <v>18.617731920000001</v>
      </c>
      <c r="S77">
        <v>11.590531920000002</v>
      </c>
      <c r="T77">
        <v>0</v>
      </c>
      <c r="U77">
        <v>62.111966400000007</v>
      </c>
      <c r="V77">
        <v>0</v>
      </c>
      <c r="W77">
        <v>0</v>
      </c>
      <c r="X77">
        <v>64.790136016187049</v>
      </c>
      <c r="Y77">
        <v>0</v>
      </c>
      <c r="Z77">
        <v>5.756857919999999</v>
      </c>
      <c r="AA77">
        <v>12.340957823999998</v>
      </c>
      <c r="AB77">
        <v>17.352844703999995</v>
      </c>
      <c r="AC77">
        <v>8.5010146560000006</v>
      </c>
      <c r="AD77">
        <v>12.0376410336</v>
      </c>
      <c r="AE77">
        <v>6.1984295999999999</v>
      </c>
      <c r="AF77">
        <v>21.188500000000001</v>
      </c>
      <c r="AG77">
        <v>30.205774079999994</v>
      </c>
      <c r="AH77">
        <v>51.366416400000006</v>
      </c>
      <c r="AI77">
        <v>7.2683207999999997</v>
      </c>
      <c r="AJ77">
        <v>0</v>
      </c>
      <c r="AK77">
        <v>23.299319999999998</v>
      </c>
      <c r="AL77">
        <v>39.877399999999994</v>
      </c>
      <c r="AM77">
        <v>0</v>
      </c>
      <c r="AN77">
        <v>0</v>
      </c>
      <c r="AO77">
        <v>0</v>
      </c>
      <c r="AP77">
        <v>0.78766128000000002</v>
      </c>
      <c r="AQ77">
        <v>43.145960000000002</v>
      </c>
      <c r="AR77">
        <v>8.7277823999999988</v>
      </c>
      <c r="AS77">
        <v>6.7943361600000003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50.950174417865888</v>
      </c>
      <c r="BB77">
        <f t="shared" si="1"/>
        <v>1123.0169797361179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484.48380659999998</v>
      </c>
      <c r="L78">
        <v>6.2481962481962485</v>
      </c>
      <c r="M78">
        <v>63.774399999999993</v>
      </c>
      <c r="N78">
        <v>51.881250000000001</v>
      </c>
      <c r="O78">
        <v>73.284374999999997</v>
      </c>
      <c r="P78">
        <v>17.831404240000001</v>
      </c>
      <c r="Q78">
        <v>9.584138952</v>
      </c>
      <c r="R78">
        <v>18.617731920000001</v>
      </c>
      <c r="S78">
        <v>11.590531920000002</v>
      </c>
      <c r="T78">
        <v>0</v>
      </c>
      <c r="U78">
        <v>62.111966400000007</v>
      </c>
      <c r="V78">
        <v>0</v>
      </c>
      <c r="W78">
        <v>0</v>
      </c>
      <c r="X78">
        <v>64.790136016187049</v>
      </c>
      <c r="Y78">
        <v>0</v>
      </c>
      <c r="Z78">
        <v>5.756857919999999</v>
      </c>
      <c r="AA78">
        <v>9.715104000000002</v>
      </c>
      <c r="AB78">
        <v>11.568563136</v>
      </c>
      <c r="AC78">
        <v>8.5010146560000006</v>
      </c>
      <c r="AD78">
        <v>12.0376410336</v>
      </c>
      <c r="AE78">
        <v>6.1984295999999999</v>
      </c>
      <c r="AF78">
        <v>21.188500000000001</v>
      </c>
      <c r="AG78">
        <v>30.205774079999994</v>
      </c>
      <c r="AH78">
        <v>51.366416400000006</v>
      </c>
      <c r="AI78">
        <v>7.2683207999999997</v>
      </c>
      <c r="AJ78">
        <v>0</v>
      </c>
      <c r="AK78">
        <v>23.299319999999998</v>
      </c>
      <c r="AL78">
        <v>39.877399999999994</v>
      </c>
      <c r="AM78">
        <v>0</v>
      </c>
      <c r="AN78">
        <v>0</v>
      </c>
      <c r="AO78">
        <v>0</v>
      </c>
      <c r="AP78">
        <v>0.78766128000000002</v>
      </c>
      <c r="AQ78">
        <v>43.145960000000002</v>
      </c>
      <c r="AR78">
        <v>8.7277823999999988</v>
      </c>
      <c r="AS78">
        <v>6.7943361600000003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49.937646622666001</v>
      </c>
      <c r="BB78">
        <f t="shared" si="1"/>
        <v>1100.6993721393176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478.51580659999996</v>
      </c>
      <c r="L79">
        <v>6.2481962481962485</v>
      </c>
      <c r="M79">
        <v>63.774399999999993</v>
      </c>
      <c r="N79">
        <v>51.881250000000001</v>
      </c>
      <c r="O79">
        <v>73.284374999999997</v>
      </c>
      <c r="P79">
        <v>17.831404240000001</v>
      </c>
      <c r="Q79">
        <v>9.584138952</v>
      </c>
      <c r="R79">
        <v>18.617731920000001</v>
      </c>
      <c r="S79">
        <v>11.590531920000002</v>
      </c>
      <c r="T79">
        <v>0</v>
      </c>
      <c r="U79">
        <v>62.111966400000007</v>
      </c>
      <c r="V79">
        <v>0</v>
      </c>
      <c r="W79">
        <v>0</v>
      </c>
      <c r="X79">
        <v>64.790136016187049</v>
      </c>
      <c r="Y79">
        <v>0</v>
      </c>
      <c r="Z79">
        <v>5.756857919999999</v>
      </c>
      <c r="AA79">
        <v>6.1704789119999992</v>
      </c>
      <c r="AB79">
        <v>5.7842815679999999</v>
      </c>
      <c r="AC79">
        <v>8.5010146560000006</v>
      </c>
      <c r="AD79">
        <v>8.006528160000002</v>
      </c>
      <c r="AE79">
        <v>6.1984295999999999</v>
      </c>
      <c r="AF79">
        <v>12.303000000000003</v>
      </c>
      <c r="AG79">
        <v>30.205774079999994</v>
      </c>
      <c r="AH79">
        <v>41.093133119999997</v>
      </c>
      <c r="AI79">
        <v>1.1182032</v>
      </c>
      <c r="AJ79">
        <v>0</v>
      </c>
      <c r="AK79">
        <v>23.299319999999998</v>
      </c>
      <c r="AL79">
        <v>39.877399999999994</v>
      </c>
      <c r="AM79">
        <v>0</v>
      </c>
      <c r="AN79">
        <v>0</v>
      </c>
      <c r="AO79">
        <v>0</v>
      </c>
      <c r="AP79">
        <v>1.9128916800000002</v>
      </c>
      <c r="AQ79">
        <v>43.014950000000006</v>
      </c>
      <c r="AR79">
        <v>10.667289600000002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48.135419686837075</v>
      </c>
      <c r="BB79">
        <f t="shared" si="1"/>
        <v>1060.9756498175461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506.86380659999998</v>
      </c>
      <c r="L80">
        <v>6.2481962481962485</v>
      </c>
      <c r="M80">
        <v>63.774399999999993</v>
      </c>
      <c r="N80">
        <v>51.881250000000001</v>
      </c>
      <c r="O80">
        <v>73.284374999999997</v>
      </c>
      <c r="P80">
        <v>17.831404240000001</v>
      </c>
      <c r="Q80">
        <v>9.584138952</v>
      </c>
      <c r="R80">
        <v>18.617731920000001</v>
      </c>
      <c r="S80">
        <v>11.590531920000002</v>
      </c>
      <c r="T80">
        <v>0</v>
      </c>
      <c r="U80">
        <v>62.111966400000007</v>
      </c>
      <c r="V80">
        <v>0</v>
      </c>
      <c r="W80">
        <v>0</v>
      </c>
      <c r="X80">
        <v>64.790136016187049</v>
      </c>
      <c r="Y80">
        <v>0</v>
      </c>
      <c r="Z80">
        <v>5.756857919999999</v>
      </c>
      <c r="AA80">
        <v>3.1227120000000004</v>
      </c>
      <c r="AB80">
        <v>0</v>
      </c>
      <c r="AC80">
        <v>4.2505073280000003</v>
      </c>
      <c r="AD80">
        <v>4.0032640800000001</v>
      </c>
      <c r="AE80">
        <v>6.1984295999999999</v>
      </c>
      <c r="AF80">
        <v>12.303000000000003</v>
      </c>
      <c r="AG80">
        <v>30.205774079999994</v>
      </c>
      <c r="AH80">
        <v>30.819849840000003</v>
      </c>
      <c r="AI80">
        <v>0</v>
      </c>
      <c r="AJ80">
        <v>0</v>
      </c>
      <c r="AK80">
        <v>23.299319999999998</v>
      </c>
      <c r="AL80">
        <v>39.877399999999994</v>
      </c>
      <c r="AM80">
        <v>0</v>
      </c>
      <c r="AN80">
        <v>0</v>
      </c>
      <c r="AO80">
        <v>0</v>
      </c>
      <c r="AP80">
        <v>0.67513824</v>
      </c>
      <c r="AQ80">
        <v>42.141550000000009</v>
      </c>
      <c r="AR80">
        <v>10.667289600000002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48.038183826037162</v>
      </c>
      <c r="BB80">
        <f t="shared" si="1"/>
        <v>1058.8324258703462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481.49980659999994</v>
      </c>
      <c r="L81">
        <v>6.2481962481962485</v>
      </c>
      <c r="M81">
        <v>63.774399999999993</v>
      </c>
      <c r="N81">
        <v>51.881250000000001</v>
      </c>
      <c r="O81">
        <v>73.284374999999997</v>
      </c>
      <c r="P81">
        <v>17.831404240000001</v>
      </c>
      <c r="Q81">
        <v>9.584138952</v>
      </c>
      <c r="R81">
        <v>18.617731920000001</v>
      </c>
      <c r="S81">
        <v>11.590531920000002</v>
      </c>
      <c r="T81">
        <v>0</v>
      </c>
      <c r="U81">
        <v>62.111966400000007</v>
      </c>
      <c r="V81">
        <v>0</v>
      </c>
      <c r="W81">
        <v>0</v>
      </c>
      <c r="X81">
        <v>64.790136016187049</v>
      </c>
      <c r="Y81">
        <v>0</v>
      </c>
      <c r="Z81">
        <v>2.8784289599999995</v>
      </c>
      <c r="AA81">
        <v>0</v>
      </c>
      <c r="AB81">
        <v>0</v>
      </c>
      <c r="AC81">
        <v>4.2505073280000003</v>
      </c>
      <c r="AD81">
        <v>4.0032640800000001</v>
      </c>
      <c r="AE81">
        <v>6.1984295999999999</v>
      </c>
      <c r="AF81">
        <v>6.2882000000000007</v>
      </c>
      <c r="AG81">
        <v>30.205774079999994</v>
      </c>
      <c r="AH81">
        <v>20.546566559999999</v>
      </c>
      <c r="AI81">
        <v>0</v>
      </c>
      <c r="AJ81">
        <v>0</v>
      </c>
      <c r="AK81">
        <v>23.299319999999998</v>
      </c>
      <c r="AL81">
        <v>17.337999999999997</v>
      </c>
      <c r="AM81">
        <v>0</v>
      </c>
      <c r="AN81">
        <v>0</v>
      </c>
      <c r="AO81">
        <v>0</v>
      </c>
      <c r="AP81">
        <v>0.67513824</v>
      </c>
      <c r="AQ81">
        <v>42.141550000000009</v>
      </c>
      <c r="AR81">
        <v>10.667289600000002</v>
      </c>
      <c r="AS81">
        <v>6.9715797120000005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44.991823859213412</v>
      </c>
      <c r="BB81">
        <f t="shared" si="1"/>
        <v>991.68616159716976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471.0558066000001</v>
      </c>
      <c r="L82">
        <v>4.8051948051948052</v>
      </c>
      <c r="M82">
        <v>63.774399999999993</v>
      </c>
      <c r="N82">
        <v>51.881250000000001</v>
      </c>
      <c r="O82">
        <v>73.284374999999997</v>
      </c>
      <c r="P82">
        <v>17.831404240000001</v>
      </c>
      <c r="Q82">
        <v>9.584138952</v>
      </c>
      <c r="R82">
        <v>18.617731920000001</v>
      </c>
      <c r="S82">
        <v>11.590531920000002</v>
      </c>
      <c r="T82">
        <v>0</v>
      </c>
      <c r="U82">
        <v>62.111966400000007</v>
      </c>
      <c r="V82">
        <v>0</v>
      </c>
      <c r="W82">
        <v>0</v>
      </c>
      <c r="X82">
        <v>64.790136016187049</v>
      </c>
      <c r="Y82">
        <v>0</v>
      </c>
      <c r="Z82">
        <v>2.8784289599999995</v>
      </c>
      <c r="AA82">
        <v>0</v>
      </c>
      <c r="AB82">
        <v>0</v>
      </c>
      <c r="AC82">
        <v>0</v>
      </c>
      <c r="AD82">
        <v>4.0032640800000001</v>
      </c>
      <c r="AE82">
        <v>6.1984295999999999</v>
      </c>
      <c r="AF82">
        <v>6.1515000000000013</v>
      </c>
      <c r="AG82">
        <v>30.205774079999994</v>
      </c>
      <c r="AH82">
        <v>10.273283279999999</v>
      </c>
      <c r="AI82">
        <v>0</v>
      </c>
      <c r="AJ82">
        <v>0</v>
      </c>
      <c r="AK82">
        <v>23.299319999999998</v>
      </c>
      <c r="AL82">
        <v>7.8020999999999985</v>
      </c>
      <c r="AM82">
        <v>0</v>
      </c>
      <c r="AN82">
        <v>0</v>
      </c>
      <c r="AO82">
        <v>0</v>
      </c>
      <c r="AP82">
        <v>0.67513824</v>
      </c>
      <c r="AQ82">
        <v>42.141550000000009</v>
      </c>
      <c r="AR82">
        <v>10.667289600000002</v>
      </c>
      <c r="AS82">
        <v>6.9715797120000005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43.42580496651739</v>
      </c>
      <c r="BB82">
        <f t="shared" si="1"/>
        <v>957.16878843886457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407.62103940000003</v>
      </c>
      <c r="L83">
        <v>4.2712842712842711</v>
      </c>
      <c r="M83">
        <v>63.774399999999993</v>
      </c>
      <c r="N83">
        <v>51.881250000000001</v>
      </c>
      <c r="O83">
        <v>73.284374999999997</v>
      </c>
      <c r="P83">
        <v>17.831404240000001</v>
      </c>
      <c r="Q83">
        <v>7.8536909520000009</v>
      </c>
      <c r="R83">
        <v>15.961845600000002</v>
      </c>
      <c r="S83">
        <v>9.9114263999999999</v>
      </c>
      <c r="T83">
        <v>0</v>
      </c>
      <c r="U83">
        <v>62.111966400000007</v>
      </c>
      <c r="V83">
        <v>0</v>
      </c>
      <c r="W83">
        <v>0</v>
      </c>
      <c r="X83">
        <v>64.790136016187049</v>
      </c>
      <c r="Y83">
        <v>0</v>
      </c>
      <c r="Z83">
        <v>2.8784289599999995</v>
      </c>
      <c r="AA83">
        <v>0</v>
      </c>
      <c r="AB83">
        <v>0</v>
      </c>
      <c r="AC83">
        <v>0</v>
      </c>
      <c r="AD83">
        <v>0</v>
      </c>
      <c r="AE83">
        <v>6.1984295999999999</v>
      </c>
      <c r="AF83">
        <v>6.1515000000000013</v>
      </c>
      <c r="AG83">
        <v>30.205774079999994</v>
      </c>
      <c r="AH83">
        <v>0</v>
      </c>
      <c r="AI83">
        <v>0</v>
      </c>
      <c r="AJ83">
        <v>0</v>
      </c>
      <c r="AK83">
        <v>23.299319999999998</v>
      </c>
      <c r="AL83">
        <v>7.8020999999999985</v>
      </c>
      <c r="AM83">
        <v>0</v>
      </c>
      <c r="AN83">
        <v>0</v>
      </c>
      <c r="AO83">
        <v>0</v>
      </c>
      <c r="AP83">
        <v>2.0254147200000001</v>
      </c>
      <c r="AQ83">
        <v>42.141550000000009</v>
      </c>
      <c r="AR83">
        <v>8.7277823999999988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39.74114977454559</v>
      </c>
      <c r="BB83">
        <f t="shared" si="1"/>
        <v>875.95354797692562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460.58703940000004</v>
      </c>
      <c r="L84">
        <v>4.2712842712842711</v>
      </c>
      <c r="M84">
        <v>63.774399999999993</v>
      </c>
      <c r="N84">
        <v>51.881250000000001</v>
      </c>
      <c r="O84">
        <v>73.284374999999997</v>
      </c>
      <c r="P84">
        <v>17.831404240000001</v>
      </c>
      <c r="Q84">
        <v>7.8536909520000009</v>
      </c>
      <c r="R84">
        <v>15.961845600000002</v>
      </c>
      <c r="S84">
        <v>9.9114263999999999</v>
      </c>
      <c r="T84">
        <v>0</v>
      </c>
      <c r="U84">
        <v>62.111966400000007</v>
      </c>
      <c r="V84">
        <v>0</v>
      </c>
      <c r="W84">
        <v>0</v>
      </c>
      <c r="X84">
        <v>64.790136016187049</v>
      </c>
      <c r="Y84">
        <v>0</v>
      </c>
      <c r="Z84">
        <v>2.8784289599999995</v>
      </c>
      <c r="AA84">
        <v>0</v>
      </c>
      <c r="AB84">
        <v>0</v>
      </c>
      <c r="AC84">
        <v>0</v>
      </c>
      <c r="AD84">
        <v>0</v>
      </c>
      <c r="AE84">
        <v>6.1984295999999999</v>
      </c>
      <c r="AF84">
        <v>6.1515000000000013</v>
      </c>
      <c r="AG84">
        <v>30.205774079999994</v>
      </c>
      <c r="AH84">
        <v>0</v>
      </c>
      <c r="AI84">
        <v>0</v>
      </c>
      <c r="AJ84">
        <v>0</v>
      </c>
      <c r="AK84">
        <v>23.299319999999998</v>
      </c>
      <c r="AL84">
        <v>7.8020999999999985</v>
      </c>
      <c r="AM84">
        <v>0</v>
      </c>
      <c r="AN84">
        <v>0</v>
      </c>
      <c r="AO84">
        <v>0</v>
      </c>
      <c r="AP84">
        <v>0.67513824</v>
      </c>
      <c r="AQ84">
        <v>42.141550000000009</v>
      </c>
      <c r="AR84">
        <v>8.7277823999999988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41.981272157745622</v>
      </c>
      <c r="BB84">
        <f t="shared" si="1"/>
        <v>925.32914911372575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460.64671939999999</v>
      </c>
      <c r="L85">
        <v>4.2646464646464644</v>
      </c>
      <c r="M85">
        <v>63.774399999999993</v>
      </c>
      <c r="N85">
        <v>51.881250000000001</v>
      </c>
      <c r="O85">
        <v>73.284374999999997</v>
      </c>
      <c r="P85">
        <v>17.831404240000001</v>
      </c>
      <c r="Q85">
        <v>7.8536909520000009</v>
      </c>
      <c r="R85">
        <v>15.961845600000002</v>
      </c>
      <c r="S85">
        <v>9.9114263999999999</v>
      </c>
      <c r="T85">
        <v>0</v>
      </c>
      <c r="U85">
        <v>62.111966400000007</v>
      </c>
      <c r="V85">
        <v>0</v>
      </c>
      <c r="W85">
        <v>0</v>
      </c>
      <c r="X85">
        <v>64.790136016187049</v>
      </c>
      <c r="Y85">
        <v>0</v>
      </c>
      <c r="Z85">
        <v>2.8784289599999995</v>
      </c>
      <c r="AA85">
        <v>0</v>
      </c>
      <c r="AB85">
        <v>0</v>
      </c>
      <c r="AC85">
        <v>0</v>
      </c>
      <c r="AD85">
        <v>0</v>
      </c>
      <c r="AE85">
        <v>1.9722275999999999</v>
      </c>
      <c r="AF85">
        <v>6.1515000000000013</v>
      </c>
      <c r="AG85">
        <v>30.205774079999994</v>
      </c>
      <c r="AH85">
        <v>0</v>
      </c>
      <c r="AI85">
        <v>0</v>
      </c>
      <c r="AJ85">
        <v>0</v>
      </c>
      <c r="AK85">
        <v>23.299319999999998</v>
      </c>
      <c r="AL85">
        <v>7.8020999999999985</v>
      </c>
      <c r="AM85">
        <v>0</v>
      </c>
      <c r="AN85">
        <v>0</v>
      </c>
      <c r="AO85">
        <v>0</v>
      </c>
      <c r="AP85">
        <v>0.67513824</v>
      </c>
      <c r="AQ85">
        <v>42.141550000000009</v>
      </c>
      <c r="AR85">
        <v>8.7277823999999988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41.800157241737423</v>
      </c>
      <c r="BB85">
        <f t="shared" si="1"/>
        <v>921.33710422309593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427.24083939999997</v>
      </c>
      <c r="L86">
        <v>4.2646464646464644</v>
      </c>
      <c r="M86">
        <v>63.774399999999993</v>
      </c>
      <c r="N86">
        <v>51.881250000000001</v>
      </c>
      <c r="O86">
        <v>73.284374999999997</v>
      </c>
      <c r="P86">
        <v>17.831404240000001</v>
      </c>
      <c r="Q86">
        <v>7.8536909520000009</v>
      </c>
      <c r="R86">
        <v>15.961845600000002</v>
      </c>
      <c r="S86">
        <v>9.9114263999999999</v>
      </c>
      <c r="T86">
        <v>0</v>
      </c>
      <c r="U86">
        <v>62.111966400000007</v>
      </c>
      <c r="V86">
        <v>0</v>
      </c>
      <c r="W86">
        <v>0</v>
      </c>
      <c r="X86">
        <v>64.790136016187049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1.9722275999999999</v>
      </c>
      <c r="AF86">
        <v>6.1515000000000013</v>
      </c>
      <c r="AG86">
        <v>30.205774079999994</v>
      </c>
      <c r="AH86">
        <v>0</v>
      </c>
      <c r="AI86">
        <v>0</v>
      </c>
      <c r="AJ86">
        <v>0</v>
      </c>
      <c r="AK86">
        <v>23.299319999999998</v>
      </c>
      <c r="AL86">
        <v>7.8020999999999985</v>
      </c>
      <c r="AM86">
        <v>0</v>
      </c>
      <c r="AN86">
        <v>0</v>
      </c>
      <c r="AO86">
        <v>0</v>
      </c>
      <c r="AP86">
        <v>0.90018432000000004</v>
      </c>
      <c r="AQ86">
        <v>31.442399999999999</v>
      </c>
      <c r="AR86">
        <v>8.7277823999999988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39.770842456537395</v>
      </c>
      <c r="BB86">
        <f t="shared" si="1"/>
        <v>876.60800612829598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434.11149939999996</v>
      </c>
      <c r="L87">
        <v>4.2646464646464644</v>
      </c>
      <c r="M87">
        <v>63.774399999999993</v>
      </c>
      <c r="N87">
        <v>51.881250000000001</v>
      </c>
      <c r="O87">
        <v>73.284374999999997</v>
      </c>
      <c r="P87">
        <v>17.831404240000001</v>
      </c>
      <c r="Q87">
        <v>7.8536909520000009</v>
      </c>
      <c r="R87">
        <v>15.961845600000002</v>
      </c>
      <c r="S87">
        <v>9.9114263999999999</v>
      </c>
      <c r="T87">
        <v>0</v>
      </c>
      <c r="U87">
        <v>62.111966400000007</v>
      </c>
      <c r="V87">
        <v>0</v>
      </c>
      <c r="W87">
        <v>0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1.9722275999999999</v>
      </c>
      <c r="AF87">
        <v>6.1515000000000013</v>
      </c>
      <c r="AG87">
        <v>30.205774079999994</v>
      </c>
      <c r="AH87">
        <v>0</v>
      </c>
      <c r="AI87">
        <v>0</v>
      </c>
      <c r="AJ87">
        <v>0</v>
      </c>
      <c r="AK87">
        <v>23.299319999999998</v>
      </c>
      <c r="AL87">
        <v>7.8020999999999985</v>
      </c>
      <c r="AM87">
        <v>0</v>
      </c>
      <c r="AN87">
        <v>0</v>
      </c>
      <c r="AO87">
        <v>0</v>
      </c>
      <c r="AP87">
        <v>0.90018432000000004</v>
      </c>
      <c r="AQ87">
        <v>20.961600000000001</v>
      </c>
      <c r="AR87">
        <v>8.7277823999999988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39.614162380537337</v>
      </c>
      <c r="BB87">
        <f t="shared" si="1"/>
        <v>873.15454620429603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445.17311279999996</v>
      </c>
      <c r="L88">
        <v>4.2646464646464644</v>
      </c>
      <c r="M88">
        <v>63.774399999999993</v>
      </c>
      <c r="N88">
        <v>51.881250000000001</v>
      </c>
      <c r="O88">
        <v>73.284374999999997</v>
      </c>
      <c r="P88">
        <v>17.831404240000001</v>
      </c>
      <c r="Q88">
        <v>7.8536909520000009</v>
      </c>
      <c r="R88">
        <v>15.961845600000002</v>
      </c>
      <c r="S88">
        <v>9.9114263999999999</v>
      </c>
      <c r="T88">
        <v>0</v>
      </c>
      <c r="U88">
        <v>62.111966400000007</v>
      </c>
      <c r="V88">
        <v>0</v>
      </c>
      <c r="W88">
        <v>0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1.9722275999999999</v>
      </c>
      <c r="AF88">
        <v>6.1515000000000013</v>
      </c>
      <c r="AG88">
        <v>30.205774079999994</v>
      </c>
      <c r="AH88">
        <v>0</v>
      </c>
      <c r="AI88">
        <v>0</v>
      </c>
      <c r="AJ88">
        <v>0</v>
      </c>
      <c r="AK88">
        <v>23.299319999999998</v>
      </c>
      <c r="AL88">
        <v>7.8020999999999985</v>
      </c>
      <c r="AM88">
        <v>0</v>
      </c>
      <c r="AN88">
        <v>0</v>
      </c>
      <c r="AO88">
        <v>0</v>
      </c>
      <c r="AP88">
        <v>0.90018432000000004</v>
      </c>
      <c r="AQ88">
        <v>20.961600000000001</v>
      </c>
      <c r="AR88">
        <v>8.7277823999999988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40.094236506537428</v>
      </c>
      <c r="BB88">
        <f t="shared" si="1"/>
        <v>883.73608547829588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445.17311279999996</v>
      </c>
      <c r="L89">
        <v>3.1391053391053401</v>
      </c>
      <c r="M89">
        <v>63.774399999999993</v>
      </c>
      <c r="N89">
        <v>51.881250000000001</v>
      </c>
      <c r="O89">
        <v>73.284374999999997</v>
      </c>
      <c r="P89">
        <v>17.831404240000001</v>
      </c>
      <c r="Q89">
        <v>7.8536909520000009</v>
      </c>
      <c r="R89">
        <v>15.961845600000002</v>
      </c>
      <c r="S89">
        <v>9.9114263999999999</v>
      </c>
      <c r="T89">
        <v>0</v>
      </c>
      <c r="U89">
        <v>62.111966400000007</v>
      </c>
      <c r="V89">
        <v>0</v>
      </c>
      <c r="W89">
        <v>0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1.9722275999999999</v>
      </c>
      <c r="AF89">
        <v>6.1515000000000013</v>
      </c>
      <c r="AG89">
        <v>30.205774079999994</v>
      </c>
      <c r="AH89">
        <v>0</v>
      </c>
      <c r="AI89">
        <v>0</v>
      </c>
      <c r="AJ89">
        <v>0</v>
      </c>
      <c r="AK89">
        <v>23.299319999999998</v>
      </c>
      <c r="AL89">
        <v>7.8020999999999985</v>
      </c>
      <c r="AM89">
        <v>0</v>
      </c>
      <c r="AN89">
        <v>0</v>
      </c>
      <c r="AO89">
        <v>0</v>
      </c>
      <c r="AP89">
        <v>0.90018432000000004</v>
      </c>
      <c r="AQ89">
        <v>10.786490000000002</v>
      </c>
      <c r="AR89">
        <v>8.7277823999999988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39.603787970419106</v>
      </c>
      <c r="BB89">
        <f t="shared" si="1"/>
        <v>872.92588288887305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440.58760000000001</v>
      </c>
      <c r="L90">
        <v>3.1391053391053401</v>
      </c>
      <c r="M90">
        <v>63.774399999999993</v>
      </c>
      <c r="N90">
        <v>51.881250000000001</v>
      </c>
      <c r="O90">
        <v>73.284374999999997</v>
      </c>
      <c r="P90">
        <v>16.312729679999997</v>
      </c>
      <c r="Q90">
        <v>6.2286509520000006</v>
      </c>
      <c r="R90">
        <v>12.006717840000002</v>
      </c>
      <c r="S90">
        <v>7.6730435999999997</v>
      </c>
      <c r="T90">
        <v>0</v>
      </c>
      <c r="U90">
        <v>62.111966400000007</v>
      </c>
      <c r="V90">
        <v>0</v>
      </c>
      <c r="W90">
        <v>0</v>
      </c>
      <c r="X90">
        <v>53.698042769784173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1.9722275999999999</v>
      </c>
      <c r="AF90">
        <v>6.1515000000000013</v>
      </c>
      <c r="AG90">
        <v>30.205774079999994</v>
      </c>
      <c r="AH90">
        <v>0</v>
      </c>
      <c r="AI90">
        <v>0</v>
      </c>
      <c r="AJ90">
        <v>0</v>
      </c>
      <c r="AK90">
        <v>23.299319999999998</v>
      </c>
      <c r="AL90">
        <v>7.8020999999999985</v>
      </c>
      <c r="AM90">
        <v>0</v>
      </c>
      <c r="AN90">
        <v>0</v>
      </c>
      <c r="AO90">
        <v>0</v>
      </c>
      <c r="AP90">
        <v>0.90018432000000004</v>
      </c>
      <c r="AQ90">
        <v>0</v>
      </c>
      <c r="AR90">
        <v>8.7277823999999988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38.050011087743698</v>
      </c>
      <c r="BB90">
        <f t="shared" si="1"/>
        <v>838.67833860514577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451.33</v>
      </c>
      <c r="L91">
        <v>3.1391053391053401</v>
      </c>
      <c r="M91">
        <v>63.774399999999993</v>
      </c>
      <c r="N91">
        <v>51.881250000000001</v>
      </c>
      <c r="O91">
        <v>73.284374999999997</v>
      </c>
      <c r="P91">
        <v>14.336729679999998</v>
      </c>
      <c r="Q91">
        <v>6.2286509520000006</v>
      </c>
      <c r="R91">
        <v>12.006717840000002</v>
      </c>
      <c r="S91">
        <v>7.6730435999999997</v>
      </c>
      <c r="T91">
        <v>0</v>
      </c>
      <c r="U91">
        <v>62.111966400000007</v>
      </c>
      <c r="V91">
        <v>0</v>
      </c>
      <c r="W91">
        <v>0</v>
      </c>
      <c r="X91">
        <v>53.698042769784173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1.8595288800000003</v>
      </c>
      <c r="AF91">
        <v>6.1515000000000013</v>
      </c>
      <c r="AG91">
        <v>30.205774079999994</v>
      </c>
      <c r="AH91">
        <v>0</v>
      </c>
      <c r="AI91">
        <v>0</v>
      </c>
      <c r="AJ91">
        <v>0</v>
      </c>
      <c r="AK91">
        <v>23.299319999999998</v>
      </c>
      <c r="AL91">
        <v>7.8020999999999985</v>
      </c>
      <c r="AM91">
        <v>0</v>
      </c>
      <c r="AN91">
        <v>0</v>
      </c>
      <c r="AO91">
        <v>0</v>
      </c>
      <c r="AP91">
        <v>0.90018432000000004</v>
      </c>
      <c r="AQ91">
        <v>0</v>
      </c>
      <c r="AR91">
        <v>8.7277823999999988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38.425581477343613</v>
      </c>
      <c r="BB91">
        <f t="shared" si="1"/>
        <v>846.95646949554578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441.74233340000001</v>
      </c>
      <c r="L92">
        <v>3.1391053391053401</v>
      </c>
      <c r="M92">
        <v>63.774399999999993</v>
      </c>
      <c r="N92">
        <v>51.881250000000001</v>
      </c>
      <c r="O92">
        <v>73.284374999999997</v>
      </c>
      <c r="P92">
        <v>14.336729679999998</v>
      </c>
      <c r="Q92">
        <v>6.2286509520000006</v>
      </c>
      <c r="R92">
        <v>12.006717840000002</v>
      </c>
      <c r="S92">
        <v>7.6730435999999997</v>
      </c>
      <c r="T92">
        <v>0</v>
      </c>
      <c r="U92">
        <v>62.111966400000007</v>
      </c>
      <c r="V92">
        <v>0</v>
      </c>
      <c r="W92">
        <v>0</v>
      </c>
      <c r="X92">
        <v>53.698042769784173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30.205774079999994</v>
      </c>
      <c r="AH92">
        <v>0</v>
      </c>
      <c r="AI92">
        <v>0</v>
      </c>
      <c r="AJ92">
        <v>0</v>
      </c>
      <c r="AK92">
        <v>23.299319999999998</v>
      </c>
      <c r="AL92">
        <v>7.8020999999999985</v>
      </c>
      <c r="AM92">
        <v>0</v>
      </c>
      <c r="AN92">
        <v>0</v>
      </c>
      <c r="AO92">
        <v>0</v>
      </c>
      <c r="AP92">
        <v>0.90018432000000004</v>
      </c>
      <c r="AQ92">
        <v>0</v>
      </c>
      <c r="AR92">
        <v>8.7277823999999988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38.002140454543685</v>
      </c>
      <c r="BB92">
        <f t="shared" si="1"/>
        <v>837.62319583834574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413.25416000000001</v>
      </c>
      <c r="L93">
        <v>3.1391053391053401</v>
      </c>
      <c r="M93">
        <v>63.774399999999993</v>
      </c>
      <c r="N93">
        <v>51.881250000000001</v>
      </c>
      <c r="O93">
        <v>69.334318853763932</v>
      </c>
      <c r="P93">
        <v>14.336729679999998</v>
      </c>
      <c r="Q93">
        <v>6.2286509520000006</v>
      </c>
      <c r="R93">
        <v>12.006717840000002</v>
      </c>
      <c r="S93">
        <v>7.6730435999999997</v>
      </c>
      <c r="T93">
        <v>0</v>
      </c>
      <c r="U93">
        <v>62.111966400000007</v>
      </c>
      <c r="V93">
        <v>0</v>
      </c>
      <c r="W93">
        <v>0</v>
      </c>
      <c r="X93">
        <v>48.221067194244611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30.205774079999994</v>
      </c>
      <c r="AH93">
        <v>0</v>
      </c>
      <c r="AI93">
        <v>0</v>
      </c>
      <c r="AJ93">
        <v>0</v>
      </c>
      <c r="AK93">
        <v>23.299319999999998</v>
      </c>
      <c r="AL93">
        <v>7.8020999999999985</v>
      </c>
      <c r="AM93">
        <v>0</v>
      </c>
      <c r="AN93">
        <v>0</v>
      </c>
      <c r="AO93">
        <v>0</v>
      </c>
      <c r="AP93">
        <v>0.90018432000000004</v>
      </c>
      <c r="AQ93">
        <v>0</v>
      </c>
      <c r="AR93">
        <v>8.7277823999999988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36.356620671224668</v>
      </c>
      <c r="BB93">
        <f t="shared" si="1"/>
        <v>801.35351049988935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354.07397999999995</v>
      </c>
      <c r="L94">
        <v>3.1391053391053401</v>
      </c>
      <c r="M94">
        <v>63.774399999999993</v>
      </c>
      <c r="N94">
        <v>51.881250000000001</v>
      </c>
      <c r="O94">
        <v>69.334318853763932</v>
      </c>
      <c r="P94">
        <v>14.336729679999998</v>
      </c>
      <c r="Q94">
        <v>6.2286509520000006</v>
      </c>
      <c r="R94">
        <v>12.006717840000002</v>
      </c>
      <c r="S94">
        <v>7.6730435999999997</v>
      </c>
      <c r="T94">
        <v>0</v>
      </c>
      <c r="U94">
        <v>62.111966400000007</v>
      </c>
      <c r="V94">
        <v>0</v>
      </c>
      <c r="W94">
        <v>0</v>
      </c>
      <c r="X94">
        <v>48.221067194244611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30.205774079999994</v>
      </c>
      <c r="AH94">
        <v>0</v>
      </c>
      <c r="AI94">
        <v>0</v>
      </c>
      <c r="AJ94">
        <v>0</v>
      </c>
      <c r="AK94">
        <v>23.299319999999998</v>
      </c>
      <c r="AL94">
        <v>7.8020999999999985</v>
      </c>
      <c r="AM94">
        <v>0</v>
      </c>
      <c r="AN94">
        <v>0</v>
      </c>
      <c r="AO94">
        <v>0</v>
      </c>
      <c r="AP94">
        <v>0.90018432000000004</v>
      </c>
      <c r="AQ94">
        <v>0</v>
      </c>
      <c r="AR94">
        <v>8.7277823999999988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33.788200859224673</v>
      </c>
      <c r="BB94">
        <f t="shared" si="1"/>
        <v>744.74175031188929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318.19137999999998</v>
      </c>
      <c r="L95">
        <v>3.1391053391053401</v>
      </c>
      <c r="M95">
        <v>63.774399999999993</v>
      </c>
      <c r="N95">
        <v>51.881250000000001</v>
      </c>
      <c r="O95">
        <v>65.660192555530287</v>
      </c>
      <c r="P95">
        <v>14.336729679999998</v>
      </c>
      <c r="Q95">
        <v>6.2286509520000006</v>
      </c>
      <c r="R95">
        <v>12.006717840000002</v>
      </c>
      <c r="S95">
        <v>7.6730435999999997</v>
      </c>
      <c r="T95">
        <v>0</v>
      </c>
      <c r="U95">
        <v>62.111966400000007</v>
      </c>
      <c r="V95">
        <v>0</v>
      </c>
      <c r="W95">
        <v>0</v>
      </c>
      <c r="X95">
        <v>53.698042769784173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30.205774079999994</v>
      </c>
      <c r="AH95">
        <v>0</v>
      </c>
      <c r="AI95">
        <v>0</v>
      </c>
      <c r="AJ95">
        <v>0</v>
      </c>
      <c r="AK95">
        <v>23.299319999999998</v>
      </c>
      <c r="AL95">
        <v>7.8020999999999985</v>
      </c>
      <c r="AM95">
        <v>0</v>
      </c>
      <c r="AN95">
        <v>0</v>
      </c>
      <c r="AO95">
        <v>0</v>
      </c>
      <c r="AP95">
        <v>0.90018432000000004</v>
      </c>
      <c r="AQ95">
        <v>0</v>
      </c>
      <c r="AR95">
        <v>8.7277823999999988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32.309139528528782</v>
      </c>
      <c r="BB95">
        <f t="shared" si="1"/>
        <v>712.14106091989095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279.73256001199996</v>
      </c>
      <c r="L96">
        <v>3.1391053391053401</v>
      </c>
      <c r="M96">
        <v>63.774399999999993</v>
      </c>
      <c r="N96">
        <v>51.881250000000001</v>
      </c>
      <c r="O96">
        <v>62.536000000000001</v>
      </c>
      <c r="P96">
        <v>14.336729679999998</v>
      </c>
      <c r="Q96">
        <v>6.2286509520000006</v>
      </c>
      <c r="R96">
        <v>12.006717840000002</v>
      </c>
      <c r="S96">
        <v>7.6730435999999997</v>
      </c>
      <c r="T96">
        <v>0</v>
      </c>
      <c r="U96">
        <v>62.111966400000007</v>
      </c>
      <c r="V96">
        <v>0</v>
      </c>
      <c r="W96">
        <v>0</v>
      </c>
      <c r="X96">
        <v>53.698042769784173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30.205774079999994</v>
      </c>
      <c r="AH96">
        <v>0</v>
      </c>
      <c r="AI96">
        <v>0</v>
      </c>
      <c r="AJ96">
        <v>0</v>
      </c>
      <c r="AK96">
        <v>23.299319999999998</v>
      </c>
      <c r="AL96">
        <v>7.8020999999999985</v>
      </c>
      <c r="AM96">
        <v>0</v>
      </c>
      <c r="AN96">
        <v>0</v>
      </c>
      <c r="AO96">
        <v>0</v>
      </c>
      <c r="AP96">
        <v>0.90018432000000004</v>
      </c>
      <c r="AQ96">
        <v>0</v>
      </c>
      <c r="AR96">
        <v>8.7277823999999988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30.504436371098535</v>
      </c>
      <c r="BB96">
        <f t="shared" si="1"/>
        <v>672.36275153379108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279.51145083400002</v>
      </c>
      <c r="L97">
        <v>3.1391053391053401</v>
      </c>
      <c r="M97">
        <v>63.774399999999993</v>
      </c>
      <c r="N97">
        <v>51.881250000000001</v>
      </c>
      <c r="O97">
        <v>58.6260184974604</v>
      </c>
      <c r="P97">
        <v>14.336729679999998</v>
      </c>
      <c r="Q97">
        <v>4.2163200000000005</v>
      </c>
      <c r="R97">
        <v>9.6784777944000009</v>
      </c>
      <c r="S97">
        <v>6.1569190511999992</v>
      </c>
      <c r="T97">
        <v>0</v>
      </c>
      <c r="U97">
        <v>62.111966400000007</v>
      </c>
      <c r="V97">
        <v>0</v>
      </c>
      <c r="W97">
        <v>0</v>
      </c>
      <c r="X97">
        <v>53.698042769784173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30.205774079999994</v>
      </c>
      <c r="AH97">
        <v>0</v>
      </c>
      <c r="AI97">
        <v>0</v>
      </c>
      <c r="AJ97">
        <v>0</v>
      </c>
      <c r="AK97">
        <v>23.299319999999998</v>
      </c>
      <c r="AL97">
        <v>7.8020999999999985</v>
      </c>
      <c r="AM97">
        <v>0</v>
      </c>
      <c r="AN97">
        <v>0</v>
      </c>
      <c r="AO97">
        <v>0</v>
      </c>
      <c r="AP97">
        <v>0.90018432000000004</v>
      </c>
      <c r="AQ97">
        <v>0</v>
      </c>
      <c r="AR97">
        <v>8.7277823999999988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30.070966643208571</v>
      </c>
      <c r="BB97">
        <f t="shared" si="1"/>
        <v>662.80843503474148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279.50844072399997</v>
      </c>
      <c r="L98">
        <v>3.1391053391053401</v>
      </c>
      <c r="M98">
        <v>63.774399999999993</v>
      </c>
      <c r="N98">
        <v>51.881250000000001</v>
      </c>
      <c r="O98">
        <v>50.809611098476218</v>
      </c>
      <c r="P98">
        <v>14.336729679999998</v>
      </c>
      <c r="Q98">
        <v>4.2163200000000005</v>
      </c>
      <c r="R98">
        <v>9.6784777944000009</v>
      </c>
      <c r="S98">
        <v>6.1569190511999992</v>
      </c>
      <c r="T98">
        <v>0</v>
      </c>
      <c r="U98">
        <v>62.111966400000007</v>
      </c>
      <c r="V98">
        <v>0</v>
      </c>
      <c r="W98">
        <v>0</v>
      </c>
      <c r="X98">
        <v>53.698042769784173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30.205774079999994</v>
      </c>
      <c r="AH98">
        <v>0</v>
      </c>
      <c r="AI98">
        <v>0</v>
      </c>
      <c r="AJ98">
        <v>0</v>
      </c>
      <c r="AK98">
        <v>23.299319999999998</v>
      </c>
      <c r="AL98">
        <v>7.8020999999999985</v>
      </c>
      <c r="AM98">
        <v>0</v>
      </c>
      <c r="AN98">
        <v>0</v>
      </c>
      <c r="AO98">
        <v>0</v>
      </c>
      <c r="AP98">
        <v>0.90018432000000004</v>
      </c>
      <c r="AQ98">
        <v>0</v>
      </c>
      <c r="AR98">
        <v>8.7277823999999988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29.731604012092582</v>
      </c>
      <c r="BB98">
        <f t="shared" si="1"/>
        <v>655.32838015687321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9.7594946183304963</v>
      </c>
      <c r="L99">
        <f t="shared" si="2"/>
        <v>9.4053391053391056E-2</v>
      </c>
      <c r="M99">
        <f t="shared" si="2"/>
        <v>1.3715849441571994</v>
      </c>
      <c r="N99">
        <f t="shared" si="2"/>
        <v>1.1791947888055554</v>
      </c>
      <c r="O99">
        <f t="shared" si="2"/>
        <v>1.6233513105203949</v>
      </c>
      <c r="P99">
        <f t="shared" si="2"/>
        <v>0.36922244189999986</v>
      </c>
      <c r="Q99">
        <f t="shared" si="2"/>
        <v>0.15097793165999976</v>
      </c>
      <c r="R99">
        <f t="shared" si="2"/>
        <v>0.3182300062524</v>
      </c>
      <c r="S99">
        <f t="shared" si="2"/>
        <v>0.20157697057319993</v>
      </c>
      <c r="T99">
        <f t="shared" si="2"/>
        <v>0</v>
      </c>
      <c r="U99">
        <f t="shared" si="2"/>
        <v>1.490687193599997</v>
      </c>
      <c r="V99">
        <f t="shared" si="2"/>
        <v>0</v>
      </c>
      <c r="W99">
        <f t="shared" si="2"/>
        <v>0</v>
      </c>
      <c r="X99">
        <f t="shared" si="2"/>
        <v>1.3015938264782381</v>
      </c>
      <c r="Y99">
        <f t="shared" si="2"/>
        <v>0</v>
      </c>
      <c r="Z99">
        <f t="shared" si="2"/>
        <v>3.1431304079999993E-2</v>
      </c>
      <c r="AA99">
        <f t="shared" si="2"/>
        <v>3.9824293104E-2</v>
      </c>
      <c r="AB99">
        <f t="shared" si="2"/>
        <v>6.0727052840400003E-2</v>
      </c>
      <c r="AC99">
        <f t="shared" si="2"/>
        <v>4.888083427199999E-2</v>
      </c>
      <c r="AD99">
        <f t="shared" si="2"/>
        <v>6.0143531061600031E-2</v>
      </c>
      <c r="AE99">
        <f t="shared" si="2"/>
        <v>0.10424068106399989</v>
      </c>
      <c r="AF99">
        <f t="shared" si="2"/>
        <v>0.17757330000000016</v>
      </c>
      <c r="AG99">
        <f t="shared" si="2"/>
        <v>0.72493857792000105</v>
      </c>
      <c r="AH99">
        <f t="shared" si="2"/>
        <v>0.27450878400000001</v>
      </c>
      <c r="AI99">
        <f t="shared" si="2"/>
        <v>1.9289005199999994E-2</v>
      </c>
      <c r="AJ99">
        <f t="shared" si="2"/>
        <v>0</v>
      </c>
      <c r="AK99">
        <f t="shared" si="2"/>
        <v>0.55918368000000085</v>
      </c>
      <c r="AL99">
        <f t="shared" si="2"/>
        <v>0.27177314999999996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2.732903333999994E-2</v>
      </c>
      <c r="AQ99">
        <f t="shared" si="2"/>
        <v>0.32141120000000017</v>
      </c>
      <c r="AR99">
        <f t="shared" si="2"/>
        <v>0.23880182400000019</v>
      </c>
      <c r="AS99">
        <f t="shared" si="2"/>
        <v>0.17846948656799994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0.91133461345735101</v>
      </c>
      <c r="BB99">
        <f t="shared" si="1"/>
        <v>20.087158547323519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90.449416940399999</v>
      </c>
      <c r="L3">
        <v>22.23205748773449</v>
      </c>
      <c r="M3">
        <v>0</v>
      </c>
      <c r="N3">
        <v>29.999999999999993</v>
      </c>
      <c r="O3">
        <v>50.381250000000001</v>
      </c>
      <c r="P3">
        <v>35.957911080000002</v>
      </c>
      <c r="Q3">
        <v>1.73482</v>
      </c>
      <c r="R3">
        <v>5.4604551699999995</v>
      </c>
      <c r="S3">
        <v>3.4328305740000009</v>
      </c>
      <c r="T3">
        <v>0</v>
      </c>
      <c r="U3">
        <v>330.96230639999993</v>
      </c>
      <c r="V3">
        <v>0</v>
      </c>
      <c r="W3">
        <v>0</v>
      </c>
      <c r="X3">
        <v>23.229457050359713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13.47214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10.094975999999999</v>
      </c>
      <c r="AS3">
        <v>6.21859056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27.258388039737074</v>
      </c>
      <c r="BB3">
        <f>SUM(B3:AZ3)-BA3</f>
        <v>600.8150582227571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90.448914473100004</v>
      </c>
      <c r="L4">
        <v>22.23205748773449</v>
      </c>
      <c r="M4">
        <v>0</v>
      </c>
      <c r="N4">
        <v>29.999999999999993</v>
      </c>
      <c r="O4">
        <v>50.381250000000001</v>
      </c>
      <c r="P4">
        <v>30.589869239999999</v>
      </c>
      <c r="Q4">
        <v>1.73482</v>
      </c>
      <c r="R4">
        <v>5.6293847280000007</v>
      </c>
      <c r="S4">
        <v>3.5289782100000004</v>
      </c>
      <c r="T4">
        <v>0</v>
      </c>
      <c r="U4">
        <v>330.96230639999993</v>
      </c>
      <c r="V4">
        <v>0</v>
      </c>
      <c r="W4">
        <v>0</v>
      </c>
      <c r="X4">
        <v>20.329180861151077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13.47214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10.094975999999999</v>
      </c>
      <c r="AS4">
        <v>6.21859056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26.911025278298961</v>
      </c>
      <c r="BB4">
        <f t="shared" ref="BB4:BB67" si="0">SUM(B4:AZ4)-BA4</f>
        <v>593.15867768168641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90.449416940399999</v>
      </c>
      <c r="L5">
        <v>22.23205748773449</v>
      </c>
      <c r="M5">
        <v>0</v>
      </c>
      <c r="N5">
        <v>29.999999999999993</v>
      </c>
      <c r="O5">
        <v>29.081443165794862</v>
      </c>
      <c r="P5">
        <v>30.589869239999999</v>
      </c>
      <c r="Q5">
        <v>1.73482</v>
      </c>
      <c r="R5">
        <v>5.6293847280000007</v>
      </c>
      <c r="S5">
        <v>3.5289782100000004</v>
      </c>
      <c r="T5">
        <v>0</v>
      </c>
      <c r="U5">
        <v>330.96230639999993</v>
      </c>
      <c r="V5">
        <v>0</v>
      </c>
      <c r="W5">
        <v>0</v>
      </c>
      <c r="X5">
        <v>20.428162823021584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13.47214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10.094975999999999</v>
      </c>
      <c r="AS5">
        <v>6.21859056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25.990931562620144</v>
      </c>
      <c r="BB5">
        <f t="shared" si="0"/>
        <v>572.87844899233073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90.448914473100004</v>
      </c>
      <c r="L6">
        <v>22.23205748773449</v>
      </c>
      <c r="M6">
        <v>0</v>
      </c>
      <c r="N6">
        <v>22.158044444444442</v>
      </c>
      <c r="O6">
        <v>49.043993389432188</v>
      </c>
      <c r="P6">
        <v>30.589869239999999</v>
      </c>
      <c r="Q6">
        <v>1.73482</v>
      </c>
      <c r="R6">
        <v>5.6293847280000007</v>
      </c>
      <c r="S6">
        <v>3.5289782100000004</v>
      </c>
      <c r="T6">
        <v>0</v>
      </c>
      <c r="U6">
        <v>330.96230639999993</v>
      </c>
      <c r="V6">
        <v>0</v>
      </c>
      <c r="W6">
        <v>0</v>
      </c>
      <c r="X6">
        <v>20.428162823021584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13.47214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10.094975999999999</v>
      </c>
      <c r="AS6">
        <v>6.21859056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26.516943549629186</v>
      </c>
      <c r="BB6">
        <f t="shared" si="0"/>
        <v>584.47252920610345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90.449416940399999</v>
      </c>
      <c r="L7">
        <v>22.23205748773449</v>
      </c>
      <c r="M7">
        <v>0</v>
      </c>
      <c r="N7">
        <v>22.158044444444442</v>
      </c>
      <c r="O7">
        <v>38.859018785535589</v>
      </c>
      <c r="P7">
        <v>30.589869239999999</v>
      </c>
      <c r="Q7">
        <v>1.73482</v>
      </c>
      <c r="R7">
        <v>5.4604551699999995</v>
      </c>
      <c r="S7">
        <v>3.4328305740000009</v>
      </c>
      <c r="T7">
        <v>0</v>
      </c>
      <c r="U7">
        <v>330.96230639999993</v>
      </c>
      <c r="V7">
        <v>0</v>
      </c>
      <c r="W7">
        <v>0</v>
      </c>
      <c r="X7">
        <v>20.352104528776977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13.47214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5.0474879999999995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25.746166068184802</v>
      </c>
      <c r="BB7">
        <f t="shared" si="0"/>
        <v>567.48345394270666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90.448914473100004</v>
      </c>
      <c r="L8">
        <v>22.23205748773449</v>
      </c>
      <c r="M8">
        <v>0</v>
      </c>
      <c r="N8">
        <v>22.158044444444442</v>
      </c>
      <c r="O8">
        <v>31.118438086574177</v>
      </c>
      <c r="P8">
        <v>30.589869239999999</v>
      </c>
      <c r="Q8">
        <v>1.73482</v>
      </c>
      <c r="R8">
        <v>5.4604551699999995</v>
      </c>
      <c r="S8">
        <v>3.4328305740000009</v>
      </c>
      <c r="T8">
        <v>0</v>
      </c>
      <c r="U8">
        <v>330.96230639999993</v>
      </c>
      <c r="V8">
        <v>0</v>
      </c>
      <c r="W8">
        <v>0</v>
      </c>
      <c r="X8">
        <v>20.352104528776977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13.47214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5.0474879999999995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25.410202998549895</v>
      </c>
      <c r="BB8">
        <f t="shared" si="0"/>
        <v>560.07833384608011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90.449416940399999</v>
      </c>
      <c r="L9">
        <v>22.23205748773449</v>
      </c>
      <c r="M9">
        <v>0</v>
      </c>
      <c r="N9">
        <v>20.634234920634917</v>
      </c>
      <c r="O9">
        <v>28.26664519748314</v>
      </c>
      <c r="P9">
        <v>30.589869239999999</v>
      </c>
      <c r="Q9">
        <v>1.73482</v>
      </c>
      <c r="R9">
        <v>5.6293847280000007</v>
      </c>
      <c r="S9">
        <v>3.5289782100000004</v>
      </c>
      <c r="T9">
        <v>0</v>
      </c>
      <c r="U9">
        <v>330.96230639999993</v>
      </c>
      <c r="V9">
        <v>0</v>
      </c>
      <c r="W9">
        <v>0</v>
      </c>
      <c r="X9">
        <v>20.352104528776977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13.47214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5.0474879999999995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25.231827889129999</v>
      </c>
      <c r="BB9">
        <f t="shared" si="0"/>
        <v>556.14668620389943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90.448914473100004</v>
      </c>
      <c r="L10">
        <v>22.23205748773449</v>
      </c>
      <c r="M10">
        <v>0</v>
      </c>
      <c r="N10">
        <v>20.634234920634917</v>
      </c>
      <c r="O10">
        <v>26.63704926085968</v>
      </c>
      <c r="P10">
        <v>30.589869239999999</v>
      </c>
      <c r="Q10">
        <v>1.73482</v>
      </c>
      <c r="R10">
        <v>5.6293847280000007</v>
      </c>
      <c r="S10">
        <v>3.5289782100000004</v>
      </c>
      <c r="T10">
        <v>0</v>
      </c>
      <c r="U10">
        <v>330.96230639999993</v>
      </c>
      <c r="V10">
        <v>0</v>
      </c>
      <c r="W10">
        <v>0</v>
      </c>
      <c r="X10">
        <v>20.352104528776977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13.47214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5.0474879999999995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25.161081558180559</v>
      </c>
      <c r="BB10">
        <f t="shared" si="0"/>
        <v>554.58733413092546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90.449416940399999</v>
      </c>
      <c r="L11">
        <v>22.23205748773449</v>
      </c>
      <c r="M11">
        <v>0</v>
      </c>
      <c r="N11">
        <v>22.158044444444442</v>
      </c>
      <c r="O11">
        <v>35.192427928132823</v>
      </c>
      <c r="P11">
        <v>30.589869239999999</v>
      </c>
      <c r="Q11">
        <v>1.73482</v>
      </c>
      <c r="R11">
        <v>5.6293847280000007</v>
      </c>
      <c r="S11">
        <v>3.5289782100000004</v>
      </c>
      <c r="T11">
        <v>0</v>
      </c>
      <c r="U11">
        <v>330.96230639999993</v>
      </c>
      <c r="V11">
        <v>0</v>
      </c>
      <c r="W11">
        <v>0</v>
      </c>
      <c r="X11">
        <v>19.4038378352518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13.47214</v>
      </c>
      <c r="AL11">
        <v>2.6559000000000004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5.0474879999999995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25.557385218153382</v>
      </c>
      <c r="BB11">
        <f t="shared" si="0"/>
        <v>563.32245443581007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90.448914473100004</v>
      </c>
      <c r="L12">
        <v>22.23205748773449</v>
      </c>
      <c r="M12">
        <v>0</v>
      </c>
      <c r="N12">
        <v>22.158044444444442</v>
      </c>
      <c r="O12">
        <v>29.081443165794862</v>
      </c>
      <c r="P12">
        <v>30.589869239999999</v>
      </c>
      <c r="Q12">
        <v>1.73482</v>
      </c>
      <c r="R12">
        <v>5.6293847280000007</v>
      </c>
      <c r="S12">
        <v>3.5289782100000004</v>
      </c>
      <c r="T12">
        <v>0</v>
      </c>
      <c r="U12">
        <v>330.96230639999993</v>
      </c>
      <c r="V12">
        <v>0</v>
      </c>
      <c r="W12">
        <v>0</v>
      </c>
      <c r="X12">
        <v>19.4038378352518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13.47214</v>
      </c>
      <c r="AL12">
        <v>2.6559000000000004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5.0474879999999995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25.292146612167944</v>
      </c>
      <c r="BB12">
        <f t="shared" si="0"/>
        <v>557.47620581215756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90.449416940399999</v>
      </c>
      <c r="L13">
        <v>22.23205748773449</v>
      </c>
      <c r="M13">
        <v>0</v>
      </c>
      <c r="N13">
        <v>20.634234920634917</v>
      </c>
      <c r="O13">
        <v>27.422277803502389</v>
      </c>
      <c r="P13">
        <v>30.589869239999999</v>
      </c>
      <c r="Q13">
        <v>1.73482</v>
      </c>
      <c r="R13">
        <v>5.6293847280000007</v>
      </c>
      <c r="S13">
        <v>3.5289782100000004</v>
      </c>
      <c r="T13">
        <v>0</v>
      </c>
      <c r="U13">
        <v>330.96230639999993</v>
      </c>
      <c r="V13">
        <v>0</v>
      </c>
      <c r="W13">
        <v>0</v>
      </c>
      <c r="X13">
        <v>19.4038378352518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13.47214</v>
      </c>
      <c r="AL13">
        <v>2.6559000000000004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5.0474879999999995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25.154027375685043</v>
      </c>
      <c r="BB13">
        <f t="shared" si="0"/>
        <v>554.43185262983854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90.448914473100004</v>
      </c>
      <c r="L14">
        <v>22.23205748773449</v>
      </c>
      <c r="M14">
        <v>0</v>
      </c>
      <c r="N14">
        <v>22.158044444444442</v>
      </c>
      <c r="O14">
        <v>31.118438086574177</v>
      </c>
      <c r="P14">
        <v>30.589869239999999</v>
      </c>
      <c r="Q14">
        <v>1.73482</v>
      </c>
      <c r="R14">
        <v>5.6293847280000007</v>
      </c>
      <c r="S14">
        <v>3.5289782100000004</v>
      </c>
      <c r="T14">
        <v>0</v>
      </c>
      <c r="U14">
        <v>330.96230639999993</v>
      </c>
      <c r="V14">
        <v>0</v>
      </c>
      <c r="W14">
        <v>0</v>
      </c>
      <c r="X14">
        <v>19.4038378352518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13.47214</v>
      </c>
      <c r="AL14">
        <v>2.6559000000000004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5.0474879999999995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25.380552191729759</v>
      </c>
      <c r="BB14">
        <f t="shared" si="0"/>
        <v>559.42479515337504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90.449416940399999</v>
      </c>
      <c r="L15">
        <v>22.23205748773449</v>
      </c>
      <c r="M15">
        <v>0</v>
      </c>
      <c r="N15">
        <v>22.158044444444442</v>
      </c>
      <c r="O15">
        <v>31.118438086574177</v>
      </c>
      <c r="P15">
        <v>30.589869239999999</v>
      </c>
      <c r="Q15">
        <v>1.73482</v>
      </c>
      <c r="R15">
        <v>5.6293847280000007</v>
      </c>
      <c r="S15">
        <v>3.5289782100000004</v>
      </c>
      <c r="T15">
        <v>0</v>
      </c>
      <c r="U15">
        <v>330.96230639999993</v>
      </c>
      <c r="V15">
        <v>0</v>
      </c>
      <c r="W15">
        <v>0</v>
      </c>
      <c r="X15">
        <v>19.4038378352518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13.47214</v>
      </c>
      <c r="AL15">
        <v>2.6559000000000004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5.0474879999999995</v>
      </c>
      <c r="AS15">
        <v>4.0318334399999998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25.380574059029737</v>
      </c>
      <c r="BB15">
        <f t="shared" si="0"/>
        <v>559.4252757533751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90.448914473100004</v>
      </c>
      <c r="L16">
        <v>22.23205748773449</v>
      </c>
      <c r="M16">
        <v>0</v>
      </c>
      <c r="N16">
        <v>22.158044444444442</v>
      </c>
      <c r="O16">
        <v>31.525837070730038</v>
      </c>
      <c r="P16">
        <v>30.589869239999999</v>
      </c>
      <c r="Q16">
        <v>1.73482</v>
      </c>
      <c r="R16">
        <v>5.6293847280000007</v>
      </c>
      <c r="S16">
        <v>3.5289782100000004</v>
      </c>
      <c r="T16">
        <v>0</v>
      </c>
      <c r="U16">
        <v>330.96230639999993</v>
      </c>
      <c r="V16">
        <v>0</v>
      </c>
      <c r="W16">
        <v>0</v>
      </c>
      <c r="X16">
        <v>19.811299386330937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13.47214</v>
      </c>
      <c r="AL16">
        <v>2.6559000000000004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5.0474879999999995</v>
      </c>
      <c r="AS16">
        <v>4.0318334399999998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25.415917337857945</v>
      </c>
      <c r="BB16">
        <f t="shared" si="0"/>
        <v>560.20429054248177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90.449416940399999</v>
      </c>
      <c r="L17">
        <v>22.23205748773449</v>
      </c>
      <c r="M17">
        <v>0</v>
      </c>
      <c r="N17">
        <v>22.158044444444442</v>
      </c>
      <c r="O17">
        <v>31.118438086574177</v>
      </c>
      <c r="P17">
        <v>30.589869239999999</v>
      </c>
      <c r="Q17">
        <v>1.73482</v>
      </c>
      <c r="R17">
        <v>5.6293847280000007</v>
      </c>
      <c r="S17">
        <v>3.5289782100000004</v>
      </c>
      <c r="T17">
        <v>0</v>
      </c>
      <c r="U17">
        <v>330.96230639999993</v>
      </c>
      <c r="V17">
        <v>0</v>
      </c>
      <c r="W17">
        <v>0</v>
      </c>
      <c r="X17">
        <v>19.346425051798558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13.47214</v>
      </c>
      <c r="AL17">
        <v>2.6559000000000004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5.0474879999999995</v>
      </c>
      <c r="AS17">
        <v>4.0318334399999998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25.378082488526136</v>
      </c>
      <c r="BB17">
        <f t="shared" si="0"/>
        <v>559.37035454042541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90.448914473100004</v>
      </c>
      <c r="L18">
        <v>22.23205748773449</v>
      </c>
      <c r="M18">
        <v>0</v>
      </c>
      <c r="N18">
        <v>22.158044444444442</v>
      </c>
      <c r="O18">
        <v>31.118438086574177</v>
      </c>
      <c r="P18">
        <v>30.589869239999999</v>
      </c>
      <c r="Q18">
        <v>1.73482</v>
      </c>
      <c r="R18">
        <v>5.6293847280000007</v>
      </c>
      <c r="S18">
        <v>3.5289782100000004</v>
      </c>
      <c r="T18">
        <v>0</v>
      </c>
      <c r="U18">
        <v>330.96230639999993</v>
      </c>
      <c r="V18">
        <v>0</v>
      </c>
      <c r="W18">
        <v>0</v>
      </c>
      <c r="X18">
        <v>19.346425051798558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13.47214</v>
      </c>
      <c r="AL18">
        <v>2.6559000000000004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5.0474879999999995</v>
      </c>
      <c r="AS18">
        <v>4.0318334399999998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25.378060621226158</v>
      </c>
      <c r="BB18">
        <f t="shared" si="0"/>
        <v>559.36987394042535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90.449416940399999</v>
      </c>
      <c r="L19">
        <v>22.23205748773449</v>
      </c>
      <c r="M19">
        <v>0</v>
      </c>
      <c r="N19">
        <v>22.158044444444442</v>
      </c>
      <c r="O19">
        <v>29.081443165794862</v>
      </c>
      <c r="P19">
        <v>30.589869239999999</v>
      </c>
      <c r="Q19">
        <v>1.73482</v>
      </c>
      <c r="R19">
        <v>5.6293847280000007</v>
      </c>
      <c r="S19">
        <v>3.5289782100000004</v>
      </c>
      <c r="T19">
        <v>0</v>
      </c>
      <c r="U19">
        <v>330.96230639999993</v>
      </c>
      <c r="V19">
        <v>0</v>
      </c>
      <c r="W19">
        <v>0</v>
      </c>
      <c r="X19">
        <v>19.360248684172664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13.47214</v>
      </c>
      <c r="AL19">
        <v>2.6559000000000004</v>
      </c>
      <c r="AM19">
        <v>0</v>
      </c>
      <c r="AN19">
        <v>0</v>
      </c>
      <c r="AO19">
        <v>0</v>
      </c>
      <c r="AP19">
        <v>1.7895569999999998</v>
      </c>
      <c r="AQ19">
        <v>0</v>
      </c>
      <c r="AR19">
        <v>5.0474879999999995</v>
      </c>
      <c r="AS19">
        <v>4.0318334399999998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25.339701091007488</v>
      </c>
      <c r="BB19">
        <f t="shared" si="0"/>
        <v>558.52437364953892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90.448914473100004</v>
      </c>
      <c r="L20">
        <v>22.23205748773449</v>
      </c>
      <c r="M20">
        <v>0</v>
      </c>
      <c r="N20">
        <v>22.158044444444442</v>
      </c>
      <c r="O20">
        <v>29.081443165794862</v>
      </c>
      <c r="P20">
        <v>30.589869239999999</v>
      </c>
      <c r="Q20">
        <v>1.73482</v>
      </c>
      <c r="R20">
        <v>5.6293847280000007</v>
      </c>
      <c r="S20">
        <v>3.5289782100000004</v>
      </c>
      <c r="T20">
        <v>0</v>
      </c>
      <c r="U20">
        <v>330.96230639999993</v>
      </c>
      <c r="V20">
        <v>0</v>
      </c>
      <c r="W20">
        <v>0</v>
      </c>
      <c r="X20">
        <v>18.828565925179856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13.47214</v>
      </c>
      <c r="AL20">
        <v>2.6559000000000004</v>
      </c>
      <c r="AM20">
        <v>0</v>
      </c>
      <c r="AN20">
        <v>0</v>
      </c>
      <c r="AO20">
        <v>0</v>
      </c>
      <c r="AP20">
        <v>0.78089759999999997</v>
      </c>
      <c r="AQ20">
        <v>0</v>
      </c>
      <c r="AR20">
        <v>5.0474879999999995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25.27282831380823</v>
      </c>
      <c r="BB20">
        <f t="shared" si="0"/>
        <v>557.05040180044534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90.449416940399999</v>
      </c>
      <c r="L21">
        <v>22.23205748773449</v>
      </c>
      <c r="M21">
        <v>0</v>
      </c>
      <c r="N21">
        <v>22.158044444444442</v>
      </c>
      <c r="O21">
        <v>33.56283199150937</v>
      </c>
      <c r="P21">
        <v>30.589869239999999</v>
      </c>
      <c r="Q21">
        <v>1.73482</v>
      </c>
      <c r="R21">
        <v>5.4604551699999995</v>
      </c>
      <c r="S21">
        <v>3.4328305740000009</v>
      </c>
      <c r="T21">
        <v>0</v>
      </c>
      <c r="U21">
        <v>330.96230639999993</v>
      </c>
      <c r="V21">
        <v>0</v>
      </c>
      <c r="W21">
        <v>0</v>
      </c>
      <c r="X21">
        <v>20.136831415107913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13.47214</v>
      </c>
      <c r="AL21">
        <v>2.6559000000000004</v>
      </c>
      <c r="AM21">
        <v>0</v>
      </c>
      <c r="AN21">
        <v>0</v>
      </c>
      <c r="AO21">
        <v>0</v>
      </c>
      <c r="AP21">
        <v>0.78089759999999997</v>
      </c>
      <c r="AQ21">
        <v>0</v>
      </c>
      <c r="AR21">
        <v>5.0474879999999995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25.512617195338468</v>
      </c>
      <c r="BB21">
        <f t="shared" si="0"/>
        <v>562.33569250785763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90.448914473100004</v>
      </c>
      <c r="L22">
        <v>22.23205748773449</v>
      </c>
      <c r="M22">
        <v>0</v>
      </c>
      <c r="N22">
        <v>22.158044444444442</v>
      </c>
      <c r="O22">
        <v>40.081215738003188</v>
      </c>
      <c r="P22">
        <v>30.589869239999999</v>
      </c>
      <c r="Q22">
        <v>1.73482</v>
      </c>
      <c r="R22">
        <v>5.4604551699999995</v>
      </c>
      <c r="S22">
        <v>3.4328305740000009</v>
      </c>
      <c r="T22">
        <v>0</v>
      </c>
      <c r="U22">
        <v>330.96230639999993</v>
      </c>
      <c r="V22">
        <v>0</v>
      </c>
      <c r="W22">
        <v>0</v>
      </c>
      <c r="X22">
        <v>20.102974651798558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13.47214</v>
      </c>
      <c r="AL22">
        <v>2.6559000000000004</v>
      </c>
      <c r="AM22">
        <v>0</v>
      </c>
      <c r="AN22">
        <v>0</v>
      </c>
      <c r="AO22">
        <v>0</v>
      </c>
      <c r="AP22">
        <v>0.78089759999999997</v>
      </c>
      <c r="AQ22">
        <v>0</v>
      </c>
      <c r="AR22">
        <v>5.0474879999999995</v>
      </c>
      <c r="AS22">
        <v>4.0318334399999998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25.794023788391709</v>
      </c>
      <c r="BB22">
        <f t="shared" si="0"/>
        <v>568.53831043068897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90.392620353300018</v>
      </c>
      <c r="L23">
        <v>22.23205748773449</v>
      </c>
      <c r="M23">
        <v>0</v>
      </c>
      <c r="N23">
        <v>22.158044444444442</v>
      </c>
      <c r="O23">
        <v>45.784801516185276</v>
      </c>
      <c r="P23">
        <v>30.589869239999999</v>
      </c>
      <c r="Q23">
        <v>1.73482</v>
      </c>
      <c r="R23">
        <v>4.6450676719999997</v>
      </c>
      <c r="S23">
        <v>3.0899719759999993</v>
      </c>
      <c r="T23">
        <v>0</v>
      </c>
      <c r="U23">
        <v>330.96230639999993</v>
      </c>
      <c r="V23">
        <v>0</v>
      </c>
      <c r="W23">
        <v>0</v>
      </c>
      <c r="X23">
        <v>19.674061366906471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13.47214</v>
      </c>
      <c r="AL23">
        <v>2.6559000000000004</v>
      </c>
      <c r="AM23">
        <v>0</v>
      </c>
      <c r="AN23">
        <v>0</v>
      </c>
      <c r="AO23">
        <v>0</v>
      </c>
      <c r="AP23">
        <v>1.7895569999999998</v>
      </c>
      <c r="AQ23">
        <v>0</v>
      </c>
      <c r="AR23">
        <v>5.0474879999999995</v>
      </c>
      <c r="AS23">
        <v>4.0318334399999998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26.014009259093573</v>
      </c>
      <c r="BB23">
        <f t="shared" si="0"/>
        <v>573.38711663747699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90.392017200300018</v>
      </c>
      <c r="L24">
        <v>22.23205748773449</v>
      </c>
      <c r="M24">
        <v>0</v>
      </c>
      <c r="N24">
        <v>23.173917460317462</v>
      </c>
      <c r="O24">
        <v>50.381250000000001</v>
      </c>
      <c r="P24">
        <v>30.589869239999999</v>
      </c>
      <c r="Q24">
        <v>1.73482</v>
      </c>
      <c r="R24">
        <v>4.8552270179999999</v>
      </c>
      <c r="S24">
        <v>3.2567361839999998</v>
      </c>
      <c r="T24">
        <v>0</v>
      </c>
      <c r="U24">
        <v>330.96230639999993</v>
      </c>
      <c r="V24">
        <v>0</v>
      </c>
      <c r="W24">
        <v>0</v>
      </c>
      <c r="X24">
        <v>19.674061366906471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13.47214</v>
      </c>
      <c r="AL24">
        <v>2.6559000000000004</v>
      </c>
      <c r="AM24">
        <v>0</v>
      </c>
      <c r="AN24">
        <v>0</v>
      </c>
      <c r="AO24">
        <v>0</v>
      </c>
      <c r="AP24">
        <v>0.78089759999999997</v>
      </c>
      <c r="AQ24">
        <v>0</v>
      </c>
      <c r="AR24">
        <v>5.0474879999999995</v>
      </c>
      <c r="AS24">
        <v>4.0318334399999998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26.230140197667293</v>
      </c>
      <c r="BB24">
        <f t="shared" si="0"/>
        <v>578.15096819959103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93.717000000000013</v>
      </c>
      <c r="L25">
        <v>22.23205748773449</v>
      </c>
      <c r="M25">
        <v>0</v>
      </c>
      <c r="N25">
        <v>29.999999999999993</v>
      </c>
      <c r="O25">
        <v>50.381250000000001</v>
      </c>
      <c r="P25">
        <v>30.589869239999999</v>
      </c>
      <c r="Q25">
        <v>1.73482</v>
      </c>
      <c r="R25">
        <v>4.8552270179999999</v>
      </c>
      <c r="S25">
        <v>3.2567361839999998</v>
      </c>
      <c r="T25">
        <v>0</v>
      </c>
      <c r="U25">
        <v>330.96230639999993</v>
      </c>
      <c r="V25">
        <v>0</v>
      </c>
      <c r="W25">
        <v>0</v>
      </c>
      <c r="X25">
        <v>19.674061366906471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13.47214</v>
      </c>
      <c r="AL25">
        <v>2.6559000000000004</v>
      </c>
      <c r="AM25">
        <v>0</v>
      </c>
      <c r="AN25">
        <v>0</v>
      </c>
      <c r="AO25">
        <v>0</v>
      </c>
      <c r="AP25">
        <v>0.78089759999999997</v>
      </c>
      <c r="AQ25">
        <v>0</v>
      </c>
      <c r="AR25">
        <v>5.0474879999999995</v>
      </c>
      <c r="AS25">
        <v>4.0318334399999998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26.776770833275226</v>
      </c>
      <c r="BB25">
        <f t="shared" si="0"/>
        <v>590.19951790336563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93.717000000000013</v>
      </c>
      <c r="L26">
        <v>22.23205748773449</v>
      </c>
      <c r="M26">
        <v>0</v>
      </c>
      <c r="N26">
        <v>29.999999999999993</v>
      </c>
      <c r="O26">
        <v>50.381250000000001</v>
      </c>
      <c r="P26">
        <v>35.957911080000002</v>
      </c>
      <c r="Q26">
        <v>1.73482</v>
      </c>
      <c r="R26">
        <v>4.8552270179999999</v>
      </c>
      <c r="S26">
        <v>3.2567361839999998</v>
      </c>
      <c r="T26">
        <v>0</v>
      </c>
      <c r="U26">
        <v>330.96230639999993</v>
      </c>
      <c r="V26">
        <v>0</v>
      </c>
      <c r="W26">
        <v>0</v>
      </c>
      <c r="X26">
        <v>20.689888705035969</v>
      </c>
      <c r="Y26">
        <v>0</v>
      </c>
      <c r="Z26">
        <v>0</v>
      </c>
      <c r="AA26">
        <v>0</v>
      </c>
      <c r="AB26">
        <v>0</v>
      </c>
      <c r="AC26">
        <v>2.4581713599999997</v>
      </c>
      <c r="AD26">
        <v>0</v>
      </c>
      <c r="AE26">
        <v>3.5847019999999996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13.47214</v>
      </c>
      <c r="AL26">
        <v>2.6559000000000004</v>
      </c>
      <c r="AM26">
        <v>0</v>
      </c>
      <c r="AN26">
        <v>0</v>
      </c>
      <c r="AO26">
        <v>0</v>
      </c>
      <c r="AP26">
        <v>0.78089759999999997</v>
      </c>
      <c r="AQ26">
        <v>0</v>
      </c>
      <c r="AR26">
        <v>5.0474879999999995</v>
      </c>
      <c r="AS26">
        <v>4.0318334399999998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27.160515446550047</v>
      </c>
      <c r="BB26">
        <f t="shared" si="0"/>
        <v>598.65781382822047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132.93877897619998</v>
      </c>
      <c r="L27">
        <v>22.831277401154402</v>
      </c>
      <c r="M27">
        <v>0</v>
      </c>
      <c r="N27">
        <v>29.999999999999993</v>
      </c>
      <c r="O27">
        <v>50.381250000000001</v>
      </c>
      <c r="P27">
        <v>35.957911080000002</v>
      </c>
      <c r="Q27">
        <v>2.8985997399999999</v>
      </c>
      <c r="R27">
        <v>6.0954157999999996</v>
      </c>
      <c r="S27">
        <v>3.7796469999999998</v>
      </c>
      <c r="T27">
        <v>0</v>
      </c>
      <c r="U27">
        <v>330.96230639999993</v>
      </c>
      <c r="V27">
        <v>0</v>
      </c>
      <c r="W27">
        <v>0</v>
      </c>
      <c r="X27">
        <v>31.048991151079129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2.3151846000000003</v>
      </c>
      <c r="AE27">
        <v>3.5847019999999996</v>
      </c>
      <c r="AF27">
        <v>0</v>
      </c>
      <c r="AG27">
        <v>0</v>
      </c>
      <c r="AH27">
        <v>5.9412885999999991</v>
      </c>
      <c r="AI27">
        <v>0</v>
      </c>
      <c r="AJ27">
        <v>0</v>
      </c>
      <c r="AK27">
        <v>13.47214</v>
      </c>
      <c r="AL27">
        <v>2.6559000000000004</v>
      </c>
      <c r="AM27">
        <v>0</v>
      </c>
      <c r="AN27">
        <v>0</v>
      </c>
      <c r="AO27">
        <v>0</v>
      </c>
      <c r="AP27">
        <v>1.7895569999999998</v>
      </c>
      <c r="AQ27">
        <v>0</v>
      </c>
      <c r="AR27">
        <v>5.0474879999999995</v>
      </c>
      <c r="AS27">
        <v>4.0318334399999998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29.867465395058634</v>
      </c>
      <c r="BB27">
        <f t="shared" si="0"/>
        <v>658.32297715337484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156.61475603999997</v>
      </c>
      <c r="L28">
        <v>24.828677112554118</v>
      </c>
      <c r="M28">
        <v>0</v>
      </c>
      <c r="N28">
        <v>29.999999999999993</v>
      </c>
      <c r="O28">
        <v>50.381250000000001</v>
      </c>
      <c r="P28">
        <v>42.7455</v>
      </c>
      <c r="Q28">
        <v>4.6003997399999985</v>
      </c>
      <c r="R28">
        <v>9.3987619999999978</v>
      </c>
      <c r="S28">
        <v>5.8361580000000002</v>
      </c>
      <c r="T28">
        <v>0</v>
      </c>
      <c r="U28">
        <v>330.96230639999993</v>
      </c>
      <c r="V28">
        <v>0</v>
      </c>
      <c r="W28">
        <v>0</v>
      </c>
      <c r="X28">
        <v>37.46260116906474</v>
      </c>
      <c r="Y28">
        <v>0</v>
      </c>
      <c r="Z28">
        <v>0</v>
      </c>
      <c r="AA28">
        <v>0</v>
      </c>
      <c r="AB28">
        <v>0</v>
      </c>
      <c r="AC28">
        <v>4.9163427199999994</v>
      </c>
      <c r="AD28">
        <v>4.6303692000000005</v>
      </c>
      <c r="AE28">
        <v>3.5847019999999996</v>
      </c>
      <c r="AF28">
        <v>0</v>
      </c>
      <c r="AG28">
        <v>0</v>
      </c>
      <c r="AH28">
        <v>11.882577199999998</v>
      </c>
      <c r="AI28">
        <v>0</v>
      </c>
      <c r="AJ28">
        <v>0</v>
      </c>
      <c r="AK28">
        <v>13.47214</v>
      </c>
      <c r="AL28">
        <v>2.6559000000000004</v>
      </c>
      <c r="AM28">
        <v>0</v>
      </c>
      <c r="AN28">
        <v>0</v>
      </c>
      <c r="AO28">
        <v>0</v>
      </c>
      <c r="AP28">
        <v>0.65074799999999999</v>
      </c>
      <c r="AQ28">
        <v>0</v>
      </c>
      <c r="AR28">
        <v>5.0474879999999995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32.276688965906743</v>
      </c>
      <c r="BB28">
        <f t="shared" si="0"/>
        <v>711.42582205571216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153.15229737000004</v>
      </c>
      <c r="L29">
        <v>22.831277401154402</v>
      </c>
      <c r="M29">
        <v>0</v>
      </c>
      <c r="N29">
        <v>29.999999999999993</v>
      </c>
      <c r="O29">
        <v>50.381250000000001</v>
      </c>
      <c r="P29">
        <v>42.7455</v>
      </c>
      <c r="Q29">
        <v>4.6003997399999985</v>
      </c>
      <c r="R29">
        <v>6.0954157999999996</v>
      </c>
      <c r="S29">
        <v>5.8361580000000002</v>
      </c>
      <c r="T29">
        <v>0</v>
      </c>
      <c r="U29">
        <v>330.96230639999993</v>
      </c>
      <c r="V29">
        <v>0</v>
      </c>
      <c r="W29">
        <v>0</v>
      </c>
      <c r="X29">
        <v>37.46260116906474</v>
      </c>
      <c r="Y29">
        <v>0</v>
      </c>
      <c r="Z29">
        <v>0</v>
      </c>
      <c r="AA29">
        <v>1.8059399999999997</v>
      </c>
      <c r="AB29">
        <v>0</v>
      </c>
      <c r="AC29">
        <v>4.9163427199999994</v>
      </c>
      <c r="AD29">
        <v>6.9616594319999994</v>
      </c>
      <c r="AE29">
        <v>3.5847019999999996</v>
      </c>
      <c r="AF29">
        <v>0</v>
      </c>
      <c r="AG29">
        <v>0</v>
      </c>
      <c r="AH29">
        <v>17.823865800000004</v>
      </c>
      <c r="AI29">
        <v>0</v>
      </c>
      <c r="AJ29">
        <v>0</v>
      </c>
      <c r="AK29">
        <v>13.47214</v>
      </c>
      <c r="AL29">
        <v>2.6559000000000004</v>
      </c>
      <c r="AM29">
        <v>0</v>
      </c>
      <c r="AN29">
        <v>0</v>
      </c>
      <c r="AO29">
        <v>0</v>
      </c>
      <c r="AP29">
        <v>0.65074799999999999</v>
      </c>
      <c r="AQ29">
        <v>0</v>
      </c>
      <c r="AR29">
        <v>10.094975999999999</v>
      </c>
      <c r="AS29">
        <v>6.21859056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32.647740118632058</v>
      </c>
      <c r="BB29">
        <f t="shared" si="0"/>
        <v>719.60433027358715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147.14479737000005</v>
      </c>
      <c r="L30">
        <v>22.831277401154402</v>
      </c>
      <c r="M30">
        <v>0</v>
      </c>
      <c r="N30">
        <v>29.999999999999993</v>
      </c>
      <c r="O30">
        <v>50.381250000000001</v>
      </c>
      <c r="P30">
        <v>42.7455</v>
      </c>
      <c r="Q30">
        <v>2.8985997399999999</v>
      </c>
      <c r="R30">
        <v>6.0954157999999996</v>
      </c>
      <c r="S30">
        <v>3.7796469999999998</v>
      </c>
      <c r="T30">
        <v>0</v>
      </c>
      <c r="U30">
        <v>330.96230639999993</v>
      </c>
      <c r="V30">
        <v>0</v>
      </c>
      <c r="W30">
        <v>0</v>
      </c>
      <c r="X30">
        <v>37.46260116906474</v>
      </c>
      <c r="Y30">
        <v>0</v>
      </c>
      <c r="Z30">
        <v>1.6646651999999995</v>
      </c>
      <c r="AA30">
        <v>3.5685374399999996</v>
      </c>
      <c r="AB30">
        <v>3.3451901599999996</v>
      </c>
      <c r="AC30">
        <v>4.9163427199999994</v>
      </c>
      <c r="AD30">
        <v>6.9616594319999994</v>
      </c>
      <c r="AE30">
        <v>3.5847019999999996</v>
      </c>
      <c r="AF30">
        <v>0</v>
      </c>
      <c r="AG30">
        <v>0</v>
      </c>
      <c r="AH30">
        <v>23.765154399999997</v>
      </c>
      <c r="AI30">
        <v>0</v>
      </c>
      <c r="AJ30">
        <v>0</v>
      </c>
      <c r="AK30">
        <v>13.47214</v>
      </c>
      <c r="AL30">
        <v>5.902000000000001</v>
      </c>
      <c r="AM30">
        <v>0</v>
      </c>
      <c r="AN30">
        <v>0</v>
      </c>
      <c r="AO30">
        <v>0</v>
      </c>
      <c r="AP30">
        <v>0.65074799999999999</v>
      </c>
      <c r="AQ30">
        <v>0</v>
      </c>
      <c r="AR30">
        <v>10.094975999999999</v>
      </c>
      <c r="AS30">
        <v>6.21859056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32.916561129423798</v>
      </c>
      <c r="BB30">
        <f t="shared" si="0"/>
        <v>725.52953966279551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151.95079736999998</v>
      </c>
      <c r="L31">
        <v>22.831277401154402</v>
      </c>
      <c r="M31">
        <v>0</v>
      </c>
      <c r="N31">
        <v>29.999999999999993</v>
      </c>
      <c r="O31">
        <v>50.381250000000001</v>
      </c>
      <c r="P31">
        <v>42.7455</v>
      </c>
      <c r="Q31">
        <v>4.6003997399999985</v>
      </c>
      <c r="R31">
        <v>9.3987619999999978</v>
      </c>
      <c r="S31">
        <v>5.8361580000000002</v>
      </c>
      <c r="T31">
        <v>0</v>
      </c>
      <c r="U31">
        <v>330.96230639999993</v>
      </c>
      <c r="V31">
        <v>0</v>
      </c>
      <c r="W31">
        <v>0</v>
      </c>
      <c r="X31">
        <v>37.46260116906474</v>
      </c>
      <c r="Y31">
        <v>0</v>
      </c>
      <c r="Z31">
        <v>3.329330399999999</v>
      </c>
      <c r="AA31">
        <v>3.5685374399999996</v>
      </c>
      <c r="AB31">
        <v>6.6903803200000009</v>
      </c>
      <c r="AC31">
        <v>4.9163427199999994</v>
      </c>
      <c r="AD31">
        <v>6.9616594319999994</v>
      </c>
      <c r="AE31">
        <v>3.5847019999999996</v>
      </c>
      <c r="AF31">
        <v>0</v>
      </c>
      <c r="AG31">
        <v>0</v>
      </c>
      <c r="AH31">
        <v>29.706442999999997</v>
      </c>
      <c r="AI31">
        <v>0</v>
      </c>
      <c r="AJ31">
        <v>0</v>
      </c>
      <c r="AK31">
        <v>13.47214</v>
      </c>
      <c r="AL31">
        <v>13.574600000000002</v>
      </c>
      <c r="AM31">
        <v>0</v>
      </c>
      <c r="AN31">
        <v>0</v>
      </c>
      <c r="AO31">
        <v>0</v>
      </c>
      <c r="AP31">
        <v>0.65074799999999999</v>
      </c>
      <c r="AQ31">
        <v>0</v>
      </c>
      <c r="AR31">
        <v>10.094975999999999</v>
      </c>
      <c r="AS31">
        <v>6.21859056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34.239887778215461</v>
      </c>
      <c r="BB31">
        <f t="shared" si="0"/>
        <v>754.69761417400377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145.94329737000004</v>
      </c>
      <c r="L32">
        <v>22.831277401154402</v>
      </c>
      <c r="M32">
        <v>0</v>
      </c>
      <c r="N32">
        <v>29.999999999999993</v>
      </c>
      <c r="O32">
        <v>50.381250000000001</v>
      </c>
      <c r="P32">
        <v>42.7455</v>
      </c>
      <c r="Q32">
        <v>4.6003997399999985</v>
      </c>
      <c r="R32">
        <v>9.3987619999999978</v>
      </c>
      <c r="S32">
        <v>5.8361580000000002</v>
      </c>
      <c r="T32">
        <v>0</v>
      </c>
      <c r="U32">
        <v>330.96230639999993</v>
      </c>
      <c r="V32">
        <v>0</v>
      </c>
      <c r="W32">
        <v>0</v>
      </c>
      <c r="X32">
        <v>37.46260116906474</v>
      </c>
      <c r="Y32">
        <v>0</v>
      </c>
      <c r="Z32">
        <v>3.329330399999999</v>
      </c>
      <c r="AA32">
        <v>5.0165000000000006</v>
      </c>
      <c r="AB32">
        <v>10.035570480000001</v>
      </c>
      <c r="AC32">
        <v>4.9163427199999994</v>
      </c>
      <c r="AD32">
        <v>6.9616594319999994</v>
      </c>
      <c r="AE32">
        <v>7.1694039999999992</v>
      </c>
      <c r="AF32">
        <v>0</v>
      </c>
      <c r="AG32">
        <v>0</v>
      </c>
      <c r="AH32">
        <v>29.706442999999997</v>
      </c>
      <c r="AI32">
        <v>0.64668399999999993</v>
      </c>
      <c r="AJ32">
        <v>0</v>
      </c>
      <c r="AK32">
        <v>13.47214</v>
      </c>
      <c r="AL32">
        <v>13.574600000000002</v>
      </c>
      <c r="AM32">
        <v>0</v>
      </c>
      <c r="AN32">
        <v>0</v>
      </c>
      <c r="AO32">
        <v>0</v>
      </c>
      <c r="AP32">
        <v>0.65074799999999999</v>
      </c>
      <c r="AQ32">
        <v>0</v>
      </c>
      <c r="AR32">
        <v>10.094975999999999</v>
      </c>
      <c r="AS32">
        <v>6.21859056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34.370827230215539</v>
      </c>
      <c r="BB32">
        <f t="shared" si="0"/>
        <v>757.58371344200373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155.55529737000001</v>
      </c>
      <c r="L33">
        <v>27.824776679653688</v>
      </c>
      <c r="M33">
        <v>0</v>
      </c>
      <c r="N33">
        <v>29.999999999999993</v>
      </c>
      <c r="O33">
        <v>50.381250000000001</v>
      </c>
      <c r="P33">
        <v>42.7455</v>
      </c>
      <c r="Q33">
        <v>4.6003997399999985</v>
      </c>
      <c r="R33">
        <v>9.3987619999999978</v>
      </c>
      <c r="S33">
        <v>5.8361580000000002</v>
      </c>
      <c r="T33">
        <v>0</v>
      </c>
      <c r="U33">
        <v>330.96230639999993</v>
      </c>
      <c r="V33">
        <v>0</v>
      </c>
      <c r="W33">
        <v>0</v>
      </c>
      <c r="X33">
        <v>37.46260116906474</v>
      </c>
      <c r="Y33">
        <v>0</v>
      </c>
      <c r="Z33">
        <v>3.329330399999999</v>
      </c>
      <c r="AA33">
        <v>7.1370748799999992</v>
      </c>
      <c r="AB33">
        <v>10.035570480000001</v>
      </c>
      <c r="AC33">
        <v>4.9163427199999994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4.2034459999999996</v>
      </c>
      <c r="AJ33">
        <v>0</v>
      </c>
      <c r="AK33">
        <v>13.47214</v>
      </c>
      <c r="AL33">
        <v>13.574600000000002</v>
      </c>
      <c r="AM33">
        <v>0</v>
      </c>
      <c r="AN33">
        <v>0</v>
      </c>
      <c r="AO33">
        <v>0</v>
      </c>
      <c r="AP33">
        <v>0.65074799999999999</v>
      </c>
      <c r="AQ33">
        <v>0</v>
      </c>
      <c r="AR33">
        <v>5.0474879999999995</v>
      </c>
      <c r="AS33">
        <v>4.2710100000000004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35.181333180902357</v>
      </c>
      <c r="BB33">
        <f t="shared" si="0"/>
        <v>775.44845631381622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163.97377533000002</v>
      </c>
      <c r="L34">
        <v>27.824776679653688</v>
      </c>
      <c r="M34">
        <v>0</v>
      </c>
      <c r="N34">
        <v>29.999999999999993</v>
      </c>
      <c r="O34">
        <v>50.381250000000001</v>
      </c>
      <c r="P34">
        <v>42.7455</v>
      </c>
      <c r="Q34">
        <v>5.54273974</v>
      </c>
      <c r="R34">
        <v>10.767085399999999</v>
      </c>
      <c r="S34">
        <v>6.7030853999999991</v>
      </c>
      <c r="T34">
        <v>0</v>
      </c>
      <c r="U34">
        <v>330.96230639999993</v>
      </c>
      <c r="V34">
        <v>0</v>
      </c>
      <c r="W34">
        <v>0</v>
      </c>
      <c r="X34">
        <v>37.46260116906474</v>
      </c>
      <c r="Y34">
        <v>0</v>
      </c>
      <c r="Z34">
        <v>3.329330399999999</v>
      </c>
      <c r="AA34">
        <v>7.1370748799999992</v>
      </c>
      <c r="AB34">
        <v>10.035570480000001</v>
      </c>
      <c r="AC34">
        <v>4.9163427199999994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4.2034459999999996</v>
      </c>
      <c r="AJ34">
        <v>0</v>
      </c>
      <c r="AK34">
        <v>13.47214</v>
      </c>
      <c r="AL34">
        <v>13.574600000000002</v>
      </c>
      <c r="AM34">
        <v>0</v>
      </c>
      <c r="AN34">
        <v>0</v>
      </c>
      <c r="AO34">
        <v>0</v>
      </c>
      <c r="AP34">
        <v>0.5856732</v>
      </c>
      <c r="AQ34">
        <v>0</v>
      </c>
      <c r="AR34">
        <v>5.0474879999999995</v>
      </c>
      <c r="AS34">
        <v>4.0318334399999998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35.671397977202375</v>
      </c>
      <c r="BB34">
        <f t="shared" si="0"/>
        <v>786.25020891751615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165.03322390740001</v>
      </c>
      <c r="L35">
        <v>31.758655411255418</v>
      </c>
      <c r="M35">
        <v>0</v>
      </c>
      <c r="N35">
        <v>29.999999999999993</v>
      </c>
      <c r="O35">
        <v>50.381250000000001</v>
      </c>
      <c r="P35">
        <v>42.7455</v>
      </c>
      <c r="Q35">
        <v>5.54273974</v>
      </c>
      <c r="R35">
        <v>10.767085399999999</v>
      </c>
      <c r="S35">
        <v>6.7030853999999991</v>
      </c>
      <c r="T35">
        <v>0</v>
      </c>
      <c r="U35">
        <v>330.96230639999993</v>
      </c>
      <c r="V35">
        <v>0</v>
      </c>
      <c r="W35">
        <v>0</v>
      </c>
      <c r="X35">
        <v>37.46260116906474</v>
      </c>
      <c r="Y35">
        <v>0</v>
      </c>
      <c r="Z35">
        <v>3.329330399999999</v>
      </c>
      <c r="AA35">
        <v>7.1370748799999992</v>
      </c>
      <c r="AB35">
        <v>10.035570480000001</v>
      </c>
      <c r="AC35">
        <v>4.9163427199999994</v>
      </c>
      <c r="AD35">
        <v>6.9616594319999994</v>
      </c>
      <c r="AE35">
        <v>7.1694039999999992</v>
      </c>
      <c r="AF35">
        <v>0</v>
      </c>
      <c r="AG35">
        <v>0</v>
      </c>
      <c r="AH35">
        <v>29.706442999999997</v>
      </c>
      <c r="AI35">
        <v>4.2034459999999996</v>
      </c>
      <c r="AJ35">
        <v>0</v>
      </c>
      <c r="AK35">
        <v>13.47214</v>
      </c>
      <c r="AL35">
        <v>13.574600000000002</v>
      </c>
      <c r="AM35">
        <v>0</v>
      </c>
      <c r="AN35">
        <v>0</v>
      </c>
      <c r="AO35">
        <v>0</v>
      </c>
      <c r="AP35">
        <v>0.5856732</v>
      </c>
      <c r="AQ35">
        <v>0</v>
      </c>
      <c r="AR35">
        <v>5.0474879999999995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35.654291371353906</v>
      </c>
      <c r="BB35">
        <f t="shared" si="0"/>
        <v>785.87316160836644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165.03322390740001</v>
      </c>
      <c r="L36">
        <v>33.75605512265512</v>
      </c>
      <c r="M36">
        <v>0</v>
      </c>
      <c r="N36">
        <v>29.999999999999993</v>
      </c>
      <c r="O36">
        <v>50.381250000000001</v>
      </c>
      <c r="P36">
        <v>42.7455</v>
      </c>
      <c r="Q36">
        <v>5.54273974</v>
      </c>
      <c r="R36">
        <v>10.767085399999999</v>
      </c>
      <c r="S36">
        <v>6.7030853999999991</v>
      </c>
      <c r="T36">
        <v>0</v>
      </c>
      <c r="U36">
        <v>330.96230639999993</v>
      </c>
      <c r="V36">
        <v>0</v>
      </c>
      <c r="W36">
        <v>0</v>
      </c>
      <c r="X36">
        <v>37.46260116906474</v>
      </c>
      <c r="Y36">
        <v>0</v>
      </c>
      <c r="Z36">
        <v>3.329330399999999</v>
      </c>
      <c r="AA36">
        <v>5.0165000000000006</v>
      </c>
      <c r="AB36">
        <v>6.6700654000000013</v>
      </c>
      <c r="AC36">
        <v>4.9163427199999994</v>
      </c>
      <c r="AD36">
        <v>6.9616594319999994</v>
      </c>
      <c r="AE36">
        <v>3.5847019999999996</v>
      </c>
      <c r="AF36">
        <v>0</v>
      </c>
      <c r="AG36">
        <v>0</v>
      </c>
      <c r="AH36">
        <v>29.706442999999997</v>
      </c>
      <c r="AI36">
        <v>4.2034459999999996</v>
      </c>
      <c r="AJ36">
        <v>0</v>
      </c>
      <c r="AK36">
        <v>13.47214</v>
      </c>
      <c r="AL36">
        <v>13.574600000000002</v>
      </c>
      <c r="AM36">
        <v>0</v>
      </c>
      <c r="AN36">
        <v>0</v>
      </c>
      <c r="AO36">
        <v>0</v>
      </c>
      <c r="AP36">
        <v>0.5856732</v>
      </c>
      <c r="AQ36">
        <v>0</v>
      </c>
      <c r="AR36">
        <v>5.0474879999999995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35.34730671282864</v>
      </c>
      <c r="BB36">
        <f t="shared" si="0"/>
        <v>779.10676401829119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165.03322390740001</v>
      </c>
      <c r="L37">
        <v>44.542013564213562</v>
      </c>
      <c r="M37">
        <v>0</v>
      </c>
      <c r="N37">
        <v>29.999999999999993</v>
      </c>
      <c r="O37">
        <v>50.381250000000001</v>
      </c>
      <c r="P37">
        <v>42.7455</v>
      </c>
      <c r="Q37">
        <v>5.54273974</v>
      </c>
      <c r="R37">
        <v>10.767085399999999</v>
      </c>
      <c r="S37">
        <v>6.7030853999999991</v>
      </c>
      <c r="T37">
        <v>0</v>
      </c>
      <c r="U37">
        <v>330.96230639999993</v>
      </c>
      <c r="V37">
        <v>0</v>
      </c>
      <c r="W37">
        <v>0</v>
      </c>
      <c r="X37">
        <v>37.46260116906474</v>
      </c>
      <c r="Y37">
        <v>0</v>
      </c>
      <c r="Z37">
        <v>3.329330399999999</v>
      </c>
      <c r="AA37">
        <v>3.5685374399999996</v>
      </c>
      <c r="AB37">
        <v>3.3485759799999997</v>
      </c>
      <c r="AC37">
        <v>4.9163427199999994</v>
      </c>
      <c r="AD37">
        <v>6.9616594319999994</v>
      </c>
      <c r="AE37">
        <v>3.5847019999999996</v>
      </c>
      <c r="AF37">
        <v>0</v>
      </c>
      <c r="AG37">
        <v>0</v>
      </c>
      <c r="AH37">
        <v>23.765154399999997</v>
      </c>
      <c r="AI37">
        <v>0.64668399999999993</v>
      </c>
      <c r="AJ37">
        <v>0</v>
      </c>
      <c r="AK37">
        <v>13.47214</v>
      </c>
      <c r="AL37">
        <v>5.902000000000001</v>
      </c>
      <c r="AM37">
        <v>0</v>
      </c>
      <c r="AN37">
        <v>0</v>
      </c>
      <c r="AO37">
        <v>0</v>
      </c>
      <c r="AP37">
        <v>0.5856732</v>
      </c>
      <c r="AQ37">
        <v>0</v>
      </c>
      <c r="AR37">
        <v>5.0474879999999995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34.863216582400526</v>
      </c>
      <c r="BB37">
        <f t="shared" si="0"/>
        <v>768.43671001027792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165.03322390740001</v>
      </c>
      <c r="L38">
        <v>44.542013564213562</v>
      </c>
      <c r="M38">
        <v>0</v>
      </c>
      <c r="N38">
        <v>29.999999999999993</v>
      </c>
      <c r="O38">
        <v>50.381250000000001</v>
      </c>
      <c r="P38">
        <v>42.7455</v>
      </c>
      <c r="Q38">
        <v>5.54273974</v>
      </c>
      <c r="R38">
        <v>10.767085399999999</v>
      </c>
      <c r="S38">
        <v>6.7030853999999991</v>
      </c>
      <c r="T38">
        <v>0</v>
      </c>
      <c r="U38">
        <v>330.96230639999993</v>
      </c>
      <c r="V38">
        <v>0</v>
      </c>
      <c r="W38">
        <v>0</v>
      </c>
      <c r="X38">
        <v>37.46260116906474</v>
      </c>
      <c r="Y38">
        <v>0</v>
      </c>
      <c r="Z38">
        <v>3.329330399999999</v>
      </c>
      <c r="AA38">
        <v>1.8059399999999997</v>
      </c>
      <c r="AB38">
        <v>3.3485759799999997</v>
      </c>
      <c r="AC38">
        <v>4.9163427199999994</v>
      </c>
      <c r="AD38">
        <v>4.6411062880000005</v>
      </c>
      <c r="AE38">
        <v>3.5847019999999996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13.47214</v>
      </c>
      <c r="AL38">
        <v>2.6559000000000004</v>
      </c>
      <c r="AM38">
        <v>0</v>
      </c>
      <c r="AN38">
        <v>0</v>
      </c>
      <c r="AO38">
        <v>0</v>
      </c>
      <c r="AP38">
        <v>1.5943326</v>
      </c>
      <c r="AQ38">
        <v>0</v>
      </c>
      <c r="AR38">
        <v>5.0474879999999995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34.302984839608797</v>
      </c>
      <c r="BB38">
        <f t="shared" si="0"/>
        <v>756.08837796906937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165.03322390740001</v>
      </c>
      <c r="L39">
        <v>44.542013564213562</v>
      </c>
      <c r="M39">
        <v>0</v>
      </c>
      <c r="N39">
        <v>29.999999999999993</v>
      </c>
      <c r="O39">
        <v>50.381250000000001</v>
      </c>
      <c r="P39">
        <v>42.7455</v>
      </c>
      <c r="Q39">
        <v>5.54273974</v>
      </c>
      <c r="R39">
        <v>10.767085399999999</v>
      </c>
      <c r="S39">
        <v>6.7030853999999991</v>
      </c>
      <c r="T39">
        <v>0</v>
      </c>
      <c r="U39">
        <v>330.96230639999993</v>
      </c>
      <c r="V39">
        <v>0</v>
      </c>
      <c r="W39">
        <v>0</v>
      </c>
      <c r="X39">
        <v>37.46260116906474</v>
      </c>
      <c r="Y39">
        <v>0</v>
      </c>
      <c r="Z39">
        <v>3.329330399999999</v>
      </c>
      <c r="AA39">
        <v>0</v>
      </c>
      <c r="AB39">
        <v>3.3485759799999997</v>
      </c>
      <c r="AC39">
        <v>4.9163427199999994</v>
      </c>
      <c r="AD39">
        <v>2.3151846000000003</v>
      </c>
      <c r="AE39">
        <v>3.5847019999999996</v>
      </c>
      <c r="AF39">
        <v>0</v>
      </c>
      <c r="AG39">
        <v>0</v>
      </c>
      <c r="AH39">
        <v>13.157428600000001</v>
      </c>
      <c r="AI39">
        <v>0</v>
      </c>
      <c r="AJ39">
        <v>0</v>
      </c>
      <c r="AK39">
        <v>13.47214</v>
      </c>
      <c r="AL39">
        <v>2.6559000000000004</v>
      </c>
      <c r="AM39">
        <v>0</v>
      </c>
      <c r="AN39">
        <v>0</v>
      </c>
      <c r="AO39">
        <v>0</v>
      </c>
      <c r="AP39">
        <v>0.5856732</v>
      </c>
      <c r="AQ39">
        <v>0</v>
      </c>
      <c r="AR39">
        <v>5.0474879999999995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33.877363135608789</v>
      </c>
      <c r="BB39">
        <f t="shared" si="0"/>
        <v>746.70704138506937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165.03322390740001</v>
      </c>
      <c r="L40">
        <v>44.542013564213562</v>
      </c>
      <c r="M40">
        <v>0</v>
      </c>
      <c r="N40">
        <v>29.999999999999993</v>
      </c>
      <c r="O40">
        <v>50.381250000000001</v>
      </c>
      <c r="P40">
        <v>42.7455</v>
      </c>
      <c r="Q40">
        <v>5.54273974</v>
      </c>
      <c r="R40">
        <v>10.767085399999999</v>
      </c>
      <c r="S40">
        <v>6.7030853999999991</v>
      </c>
      <c r="T40">
        <v>0</v>
      </c>
      <c r="U40">
        <v>330.96230639999993</v>
      </c>
      <c r="V40">
        <v>0</v>
      </c>
      <c r="W40">
        <v>0</v>
      </c>
      <c r="X40">
        <v>37.46260116906474</v>
      </c>
      <c r="Y40">
        <v>0</v>
      </c>
      <c r="Z40">
        <v>2.794</v>
      </c>
      <c r="AA40">
        <v>0</v>
      </c>
      <c r="AB40">
        <v>3.3485759799999997</v>
      </c>
      <c r="AC40">
        <v>2.4581713599999997</v>
      </c>
      <c r="AD40">
        <v>2.2816311999999996</v>
      </c>
      <c r="AE40">
        <v>3.5847019999999996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13.47214</v>
      </c>
      <c r="AL40">
        <v>2.6559000000000004</v>
      </c>
      <c r="AM40">
        <v>0</v>
      </c>
      <c r="AN40">
        <v>0</v>
      </c>
      <c r="AO40">
        <v>0</v>
      </c>
      <c r="AP40">
        <v>0.5856732</v>
      </c>
      <c r="AQ40">
        <v>0</v>
      </c>
      <c r="AR40">
        <v>5.0474879999999995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33.690660181608791</v>
      </c>
      <c r="BB40">
        <f t="shared" si="0"/>
        <v>742.59183777906946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165.03322390740001</v>
      </c>
      <c r="L41">
        <v>44.542013564213562</v>
      </c>
      <c r="M41">
        <v>0</v>
      </c>
      <c r="N41">
        <v>29.999999999999993</v>
      </c>
      <c r="O41">
        <v>50.381250000000001</v>
      </c>
      <c r="P41">
        <v>42.7455</v>
      </c>
      <c r="Q41">
        <v>5.54273974</v>
      </c>
      <c r="R41">
        <v>10.767085399999999</v>
      </c>
      <c r="S41">
        <v>6.7030853999999991</v>
      </c>
      <c r="T41">
        <v>0</v>
      </c>
      <c r="U41">
        <v>330.96230639999993</v>
      </c>
      <c r="V41">
        <v>0</v>
      </c>
      <c r="W41">
        <v>0</v>
      </c>
      <c r="X41">
        <v>37.46260116906474</v>
      </c>
      <c r="Y41">
        <v>0</v>
      </c>
      <c r="Z41">
        <v>0</v>
      </c>
      <c r="AA41">
        <v>0</v>
      </c>
      <c r="AB41">
        <v>3.3485759799999997</v>
      </c>
      <c r="AC41">
        <v>2.4581713599999997</v>
      </c>
      <c r="AD41">
        <v>0</v>
      </c>
      <c r="AE41">
        <v>0.97764600000000002</v>
      </c>
      <c r="AF41">
        <v>0</v>
      </c>
      <c r="AG41">
        <v>0</v>
      </c>
      <c r="AH41">
        <v>11.882577199999998</v>
      </c>
      <c r="AI41">
        <v>0</v>
      </c>
      <c r="AJ41">
        <v>0</v>
      </c>
      <c r="AK41">
        <v>13.47214</v>
      </c>
      <c r="AL41">
        <v>2.6559000000000004</v>
      </c>
      <c r="AM41">
        <v>0</v>
      </c>
      <c r="AN41">
        <v>0</v>
      </c>
      <c r="AO41">
        <v>0</v>
      </c>
      <c r="AP41">
        <v>0.5856732</v>
      </c>
      <c r="AQ41">
        <v>0</v>
      </c>
      <c r="AR41">
        <v>5.0474879999999995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33.357231587608794</v>
      </c>
      <c r="BB41">
        <f t="shared" si="0"/>
        <v>735.24257917306954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165.03322390740001</v>
      </c>
      <c r="L42">
        <v>44.542013564213562</v>
      </c>
      <c r="M42">
        <v>0</v>
      </c>
      <c r="N42">
        <v>29.999999999999993</v>
      </c>
      <c r="O42">
        <v>50.381250000000001</v>
      </c>
      <c r="P42">
        <v>42.7455</v>
      </c>
      <c r="Q42">
        <v>5.54273974</v>
      </c>
      <c r="R42">
        <v>10.767085399999999</v>
      </c>
      <c r="S42">
        <v>6.7030853999999991</v>
      </c>
      <c r="T42">
        <v>0</v>
      </c>
      <c r="U42">
        <v>330.96230639999993</v>
      </c>
      <c r="V42">
        <v>0</v>
      </c>
      <c r="W42">
        <v>0</v>
      </c>
      <c r="X42">
        <v>37.46260116906474</v>
      </c>
      <c r="Y42">
        <v>0</v>
      </c>
      <c r="Z42">
        <v>0</v>
      </c>
      <c r="AA42">
        <v>0</v>
      </c>
      <c r="AB42">
        <v>3.3302925519999995</v>
      </c>
      <c r="AC42">
        <v>0</v>
      </c>
      <c r="AD42">
        <v>0</v>
      </c>
      <c r="AE42">
        <v>0.97764600000000002</v>
      </c>
      <c r="AF42">
        <v>0</v>
      </c>
      <c r="AG42">
        <v>0</v>
      </c>
      <c r="AH42">
        <v>11.882577199999998</v>
      </c>
      <c r="AI42">
        <v>0</v>
      </c>
      <c r="AJ42">
        <v>0</v>
      </c>
      <c r="AK42">
        <v>13.47214</v>
      </c>
      <c r="AL42">
        <v>2.6559000000000004</v>
      </c>
      <c r="AM42">
        <v>0</v>
      </c>
      <c r="AN42">
        <v>0</v>
      </c>
      <c r="AO42">
        <v>0</v>
      </c>
      <c r="AP42">
        <v>0.65074799999999999</v>
      </c>
      <c r="AQ42">
        <v>0</v>
      </c>
      <c r="AR42">
        <v>5.0474879999999995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33.252577745608789</v>
      </c>
      <c r="BB42">
        <f t="shared" si="0"/>
        <v>732.93585302706947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165.03322390740001</v>
      </c>
      <c r="L43">
        <v>44.542013564213562</v>
      </c>
      <c r="M43">
        <v>0</v>
      </c>
      <c r="N43">
        <v>29.999999999999993</v>
      </c>
      <c r="O43">
        <v>50.381250000000001</v>
      </c>
      <c r="P43">
        <v>42.7455</v>
      </c>
      <c r="Q43">
        <v>5.54273974</v>
      </c>
      <c r="R43">
        <v>10.767085399999999</v>
      </c>
      <c r="S43">
        <v>6.7030853999999991</v>
      </c>
      <c r="T43">
        <v>0</v>
      </c>
      <c r="U43">
        <v>330.96230639999993</v>
      </c>
      <c r="V43">
        <v>0</v>
      </c>
      <c r="W43">
        <v>0</v>
      </c>
      <c r="X43">
        <v>37.46260116906474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0.97764600000000002</v>
      </c>
      <c r="AF43">
        <v>0</v>
      </c>
      <c r="AG43">
        <v>0</v>
      </c>
      <c r="AH43">
        <v>7.2161399999999993</v>
      </c>
      <c r="AI43">
        <v>0</v>
      </c>
      <c r="AJ43">
        <v>0</v>
      </c>
      <c r="AK43">
        <v>13.47214</v>
      </c>
      <c r="AL43">
        <v>2.6559000000000004</v>
      </c>
      <c r="AM43">
        <v>0</v>
      </c>
      <c r="AN43">
        <v>0</v>
      </c>
      <c r="AO43">
        <v>0</v>
      </c>
      <c r="AP43">
        <v>1.6594073999999999</v>
      </c>
      <c r="AQ43">
        <v>0</v>
      </c>
      <c r="AR43">
        <v>5.0474879999999995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32.9492956496088</v>
      </c>
      <c r="BB43">
        <f t="shared" si="0"/>
        <v>726.25106477106954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165.03322390740001</v>
      </c>
      <c r="L44">
        <v>44.542013564213562</v>
      </c>
      <c r="M44">
        <v>0</v>
      </c>
      <c r="N44">
        <v>29.999999999999993</v>
      </c>
      <c r="O44">
        <v>50.381250000000001</v>
      </c>
      <c r="P44">
        <v>42.7455</v>
      </c>
      <c r="Q44">
        <v>5.54273974</v>
      </c>
      <c r="R44">
        <v>10.767085399999999</v>
      </c>
      <c r="S44">
        <v>6.7030853999999991</v>
      </c>
      <c r="T44">
        <v>0</v>
      </c>
      <c r="U44">
        <v>330.96230639999993</v>
      </c>
      <c r="V44">
        <v>0</v>
      </c>
      <c r="W44">
        <v>0</v>
      </c>
      <c r="X44">
        <v>37.46260116906474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0.97764600000000002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13.47214</v>
      </c>
      <c r="AL44">
        <v>2.6559000000000004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5.0474879999999995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32.850191199608801</v>
      </c>
      <c r="BB44">
        <f t="shared" si="0"/>
        <v>724.06665842106952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165.03322390740001</v>
      </c>
      <c r="L45">
        <v>44.542013564213562</v>
      </c>
      <c r="M45">
        <v>0</v>
      </c>
      <c r="N45">
        <v>29.999999999999993</v>
      </c>
      <c r="O45">
        <v>50.381250000000001</v>
      </c>
      <c r="P45">
        <v>42.7455</v>
      </c>
      <c r="Q45">
        <v>5.54273974</v>
      </c>
      <c r="R45">
        <v>10.767085399999999</v>
      </c>
      <c r="S45">
        <v>6.7030853999999991</v>
      </c>
      <c r="T45">
        <v>0</v>
      </c>
      <c r="U45">
        <v>330.96230639999993</v>
      </c>
      <c r="V45">
        <v>0</v>
      </c>
      <c r="W45">
        <v>0</v>
      </c>
      <c r="X45">
        <v>37.46260116906474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0.97764600000000002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13.47214</v>
      </c>
      <c r="AL45">
        <v>2.6559000000000004</v>
      </c>
      <c r="AM45">
        <v>0</v>
      </c>
      <c r="AN45">
        <v>0</v>
      </c>
      <c r="AO45">
        <v>0</v>
      </c>
      <c r="AP45">
        <v>0.52059840000000002</v>
      </c>
      <c r="AQ45">
        <v>0</v>
      </c>
      <c r="AR45">
        <v>5.0474879999999995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32.586690837608799</v>
      </c>
      <c r="BB45">
        <f t="shared" si="0"/>
        <v>718.25872058306959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165.03322390740001</v>
      </c>
      <c r="L46">
        <v>44.542013564213562</v>
      </c>
      <c r="M46">
        <v>0</v>
      </c>
      <c r="N46">
        <v>29.999999999999993</v>
      </c>
      <c r="O46">
        <v>50.381250000000001</v>
      </c>
      <c r="P46">
        <v>42.7455</v>
      </c>
      <c r="Q46">
        <v>5.54273974</v>
      </c>
      <c r="R46">
        <v>10.767085399999999</v>
      </c>
      <c r="S46">
        <v>6.7030853999999991</v>
      </c>
      <c r="T46">
        <v>0</v>
      </c>
      <c r="U46">
        <v>330.96230639999993</v>
      </c>
      <c r="V46">
        <v>0</v>
      </c>
      <c r="W46">
        <v>0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0.97764600000000002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13.47214</v>
      </c>
      <c r="AL46">
        <v>2.6559000000000004</v>
      </c>
      <c r="AM46">
        <v>0</v>
      </c>
      <c r="AN46">
        <v>0</v>
      </c>
      <c r="AO46">
        <v>0</v>
      </c>
      <c r="AP46">
        <v>0.52059840000000002</v>
      </c>
      <c r="AQ46">
        <v>0</v>
      </c>
      <c r="AR46">
        <v>5.0474879999999995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32.586690837608799</v>
      </c>
      <c r="BB46">
        <f t="shared" si="0"/>
        <v>718.25872058306959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139.14167795999998</v>
      </c>
      <c r="L47">
        <v>27.76385598845599</v>
      </c>
      <c r="M47">
        <v>0</v>
      </c>
      <c r="N47">
        <v>29.999999999999993</v>
      </c>
      <c r="O47">
        <v>50.381250000000001</v>
      </c>
      <c r="P47">
        <v>44.418149999999997</v>
      </c>
      <c r="Q47">
        <v>5.54273974</v>
      </c>
      <c r="R47">
        <v>10.767085399999999</v>
      </c>
      <c r="S47">
        <v>6.7030853999999991</v>
      </c>
      <c r="T47">
        <v>0</v>
      </c>
      <c r="U47">
        <v>330.96230639999993</v>
      </c>
      <c r="V47">
        <v>0</v>
      </c>
      <c r="W47">
        <v>0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0.97764600000000002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13.47214</v>
      </c>
      <c r="AL47">
        <v>2.6559000000000004</v>
      </c>
      <c r="AM47">
        <v>0</v>
      </c>
      <c r="AN47">
        <v>0</v>
      </c>
      <c r="AO47">
        <v>0</v>
      </c>
      <c r="AP47">
        <v>0.52059840000000002</v>
      </c>
      <c r="AQ47">
        <v>0</v>
      </c>
      <c r="AR47">
        <v>5.3279040000000002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30.819588688120898</v>
      </c>
      <c r="BB47">
        <f t="shared" si="0"/>
        <v>679.30918520939986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150.91637796000001</v>
      </c>
      <c r="L48">
        <v>25.766456277056278</v>
      </c>
      <c r="M48">
        <v>0</v>
      </c>
      <c r="N48">
        <v>29.999999999999993</v>
      </c>
      <c r="O48">
        <v>50.381250000000001</v>
      </c>
      <c r="P48">
        <v>44.418149999999997</v>
      </c>
      <c r="Q48">
        <v>5.54273974</v>
      </c>
      <c r="R48">
        <v>10.767085399999999</v>
      </c>
      <c r="S48">
        <v>6.7030853999999991</v>
      </c>
      <c r="T48">
        <v>0</v>
      </c>
      <c r="U48">
        <v>330.96230639999993</v>
      </c>
      <c r="V48">
        <v>0</v>
      </c>
      <c r="W48">
        <v>0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0.97764600000000002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13.47214</v>
      </c>
      <c r="AL48">
        <v>2.6559000000000004</v>
      </c>
      <c r="AM48">
        <v>0</v>
      </c>
      <c r="AN48">
        <v>0</v>
      </c>
      <c r="AO48">
        <v>0</v>
      </c>
      <c r="AP48">
        <v>0.52059840000000002</v>
      </c>
      <c r="AQ48">
        <v>0</v>
      </c>
      <c r="AR48">
        <v>5.3279040000000002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31.24392352064616</v>
      </c>
      <c r="BB48">
        <f t="shared" si="0"/>
        <v>688.662150665475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156.20297796</v>
      </c>
      <c r="L49">
        <v>25.766456277056278</v>
      </c>
      <c r="M49">
        <v>0</v>
      </c>
      <c r="N49">
        <v>29.999999999999993</v>
      </c>
      <c r="O49">
        <v>50.381250000000001</v>
      </c>
      <c r="P49">
        <v>44.418149999999997</v>
      </c>
      <c r="Q49">
        <v>3.8409397399999996</v>
      </c>
      <c r="R49">
        <v>7.4637391999999982</v>
      </c>
      <c r="S49">
        <v>4.6465744000000004</v>
      </c>
      <c r="T49">
        <v>0</v>
      </c>
      <c r="U49">
        <v>330.96230639999993</v>
      </c>
      <c r="V49">
        <v>0</v>
      </c>
      <c r="W49">
        <v>0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0.97764600000000002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13.47214</v>
      </c>
      <c r="AL49">
        <v>2.6559000000000004</v>
      </c>
      <c r="AM49">
        <v>0</v>
      </c>
      <c r="AN49">
        <v>0</v>
      </c>
      <c r="AO49">
        <v>0</v>
      </c>
      <c r="AP49">
        <v>0.52059840000000002</v>
      </c>
      <c r="AQ49">
        <v>0</v>
      </c>
      <c r="AR49">
        <v>5.3279040000000002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31.166886068646154</v>
      </c>
      <c r="BB49">
        <f t="shared" si="0"/>
        <v>686.9641309174749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151.87757796</v>
      </c>
      <c r="L50">
        <v>25.766456277056278</v>
      </c>
      <c r="M50">
        <v>0</v>
      </c>
      <c r="N50">
        <v>29.999999999999993</v>
      </c>
      <c r="O50">
        <v>50.381250000000001</v>
      </c>
      <c r="P50">
        <v>44.418149999999997</v>
      </c>
      <c r="Q50">
        <v>3.8409397399999996</v>
      </c>
      <c r="R50">
        <v>7.4637391999999982</v>
      </c>
      <c r="S50">
        <v>4.6465744000000004</v>
      </c>
      <c r="T50">
        <v>0</v>
      </c>
      <c r="U50">
        <v>330.96230639999993</v>
      </c>
      <c r="V50">
        <v>0</v>
      </c>
      <c r="W50">
        <v>0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0.97764600000000002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13.47214</v>
      </c>
      <c r="AL50">
        <v>2.6559000000000004</v>
      </c>
      <c r="AM50">
        <v>0</v>
      </c>
      <c r="AN50">
        <v>0</v>
      </c>
      <c r="AO50">
        <v>0</v>
      </c>
      <c r="AP50">
        <v>0.52059840000000002</v>
      </c>
      <c r="AQ50">
        <v>0</v>
      </c>
      <c r="AR50">
        <v>5.3279040000000002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30.979163708646116</v>
      </c>
      <c r="BB50">
        <f t="shared" si="0"/>
        <v>682.82645327747503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150.91637796000001</v>
      </c>
      <c r="L51">
        <v>21.832577545454548</v>
      </c>
      <c r="M51">
        <v>0</v>
      </c>
      <c r="N51">
        <v>29.999999999999993</v>
      </c>
      <c r="O51">
        <v>50.381250000000001</v>
      </c>
      <c r="P51">
        <v>44.418149999999997</v>
      </c>
      <c r="Q51">
        <v>3.8409397399999996</v>
      </c>
      <c r="R51">
        <v>7.4637391999999982</v>
      </c>
      <c r="S51">
        <v>4.6465744000000004</v>
      </c>
      <c r="T51">
        <v>0</v>
      </c>
      <c r="U51">
        <v>330.96230639999993</v>
      </c>
      <c r="V51">
        <v>0</v>
      </c>
      <c r="W51">
        <v>0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0.97764600000000002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13.47214</v>
      </c>
      <c r="AL51">
        <v>2.6559000000000004</v>
      </c>
      <c r="AM51">
        <v>0</v>
      </c>
      <c r="AN51">
        <v>0</v>
      </c>
      <c r="AO51">
        <v>0</v>
      </c>
      <c r="AP51">
        <v>1.1713464000000002</v>
      </c>
      <c r="AQ51">
        <v>0</v>
      </c>
      <c r="AR51">
        <v>5.3279040000000002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30.794959551694642</v>
      </c>
      <c r="BB51">
        <f t="shared" si="0"/>
        <v>678.76632670282459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152.59847796000003</v>
      </c>
      <c r="L52">
        <v>21.832577545454548</v>
      </c>
      <c r="M52">
        <v>0</v>
      </c>
      <c r="N52">
        <v>29.999999999999993</v>
      </c>
      <c r="O52">
        <v>50.381250000000001</v>
      </c>
      <c r="P52">
        <v>44.418149999999997</v>
      </c>
      <c r="Q52">
        <v>2.8985997399999999</v>
      </c>
      <c r="R52">
        <v>6.0954157999999996</v>
      </c>
      <c r="S52">
        <v>3.7796469999999998</v>
      </c>
      <c r="T52">
        <v>0</v>
      </c>
      <c r="U52">
        <v>330.96230639999993</v>
      </c>
      <c r="V52">
        <v>0</v>
      </c>
      <c r="W52">
        <v>0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0.97764600000000002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13.47214</v>
      </c>
      <c r="AL52">
        <v>2.6559000000000004</v>
      </c>
      <c r="AM52">
        <v>0</v>
      </c>
      <c r="AN52">
        <v>0</v>
      </c>
      <c r="AO52">
        <v>0</v>
      </c>
      <c r="AP52">
        <v>0.52059840000000002</v>
      </c>
      <c r="AQ52">
        <v>0</v>
      </c>
      <c r="AR52">
        <v>5.3279040000000002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30.70181316369467</v>
      </c>
      <c r="BB52">
        <f t="shared" si="0"/>
        <v>676.71323429082474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161.24927796</v>
      </c>
      <c r="L53">
        <v>21.832577545454548</v>
      </c>
      <c r="M53">
        <v>0</v>
      </c>
      <c r="N53">
        <v>29.999999999999993</v>
      </c>
      <c r="O53">
        <v>50.381250000000001</v>
      </c>
      <c r="P53">
        <v>44.418149999999997</v>
      </c>
      <c r="Q53">
        <v>4.6003997399999985</v>
      </c>
      <c r="R53">
        <v>6.0954157999999996</v>
      </c>
      <c r="S53">
        <v>5.8361580000000002</v>
      </c>
      <c r="T53">
        <v>0</v>
      </c>
      <c r="U53">
        <v>330.96230639999993</v>
      </c>
      <c r="V53">
        <v>0</v>
      </c>
      <c r="W53">
        <v>0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0.97764600000000002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13.47214</v>
      </c>
      <c r="AL53">
        <v>2.6559000000000004</v>
      </c>
      <c r="AM53">
        <v>0</v>
      </c>
      <c r="AN53">
        <v>0</v>
      </c>
      <c r="AO53">
        <v>0</v>
      </c>
      <c r="AP53">
        <v>0.52059840000000002</v>
      </c>
      <c r="AQ53">
        <v>0</v>
      </c>
      <c r="AR53">
        <v>5.3279040000000002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31.240368555694626</v>
      </c>
      <c r="BB53">
        <f t="shared" si="0"/>
        <v>688.58378989882465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153.65793662999999</v>
      </c>
      <c r="L54">
        <v>23.82997725685426</v>
      </c>
      <c r="M54">
        <v>0</v>
      </c>
      <c r="N54">
        <v>29.999999999999993</v>
      </c>
      <c r="O54">
        <v>50.381250000000001</v>
      </c>
      <c r="P54">
        <v>44.418149999999997</v>
      </c>
      <c r="Q54">
        <v>4.6003997399999985</v>
      </c>
      <c r="R54">
        <v>9.3987619999999978</v>
      </c>
      <c r="S54">
        <v>5.8361580000000002</v>
      </c>
      <c r="T54">
        <v>0</v>
      </c>
      <c r="U54">
        <v>330.96230639999993</v>
      </c>
      <c r="V54">
        <v>0</v>
      </c>
      <c r="W54">
        <v>0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0.97764600000000002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13.47214</v>
      </c>
      <c r="AL54">
        <v>2.6559000000000004</v>
      </c>
      <c r="AM54">
        <v>0</v>
      </c>
      <c r="AN54">
        <v>0</v>
      </c>
      <c r="AO54">
        <v>0</v>
      </c>
      <c r="AP54">
        <v>0.52059840000000002</v>
      </c>
      <c r="AQ54">
        <v>0</v>
      </c>
      <c r="AR54">
        <v>5.3279040000000002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31.140956646969396</v>
      </c>
      <c r="BB54">
        <f t="shared" si="0"/>
        <v>686.39260638894962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126.525159</v>
      </c>
      <c r="L55">
        <v>21.795625650793657</v>
      </c>
      <c r="M55">
        <v>0</v>
      </c>
      <c r="N55">
        <v>29.999999999999993</v>
      </c>
      <c r="O55">
        <v>50.381250000000001</v>
      </c>
      <c r="P55">
        <v>35.748371399999996</v>
      </c>
      <c r="Q55">
        <v>2.87827974</v>
      </c>
      <c r="R55">
        <v>6.0369957999999997</v>
      </c>
      <c r="S55">
        <v>3.7440869999999999</v>
      </c>
      <c r="T55">
        <v>0</v>
      </c>
      <c r="U55">
        <v>330.96230639999993</v>
      </c>
      <c r="V55">
        <v>0</v>
      </c>
      <c r="W55">
        <v>0</v>
      </c>
      <c r="X55">
        <v>31.330379387050353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0.97764600000000002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13.47214</v>
      </c>
      <c r="AL55">
        <v>2.6559000000000004</v>
      </c>
      <c r="AM55">
        <v>0</v>
      </c>
      <c r="AN55">
        <v>0</v>
      </c>
      <c r="AO55">
        <v>0</v>
      </c>
      <c r="AP55">
        <v>0.52059840000000002</v>
      </c>
      <c r="AQ55">
        <v>0</v>
      </c>
      <c r="AR55">
        <v>5.3279040000000002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28.921259936951973</v>
      </c>
      <c r="BB55">
        <f t="shared" si="0"/>
        <v>637.46721628089188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130.61025900000001</v>
      </c>
      <c r="L56">
        <v>21.795625650793657</v>
      </c>
      <c r="M56">
        <v>0</v>
      </c>
      <c r="N56">
        <v>29.999999999999993</v>
      </c>
      <c r="O56">
        <v>50.381250000000001</v>
      </c>
      <c r="P56">
        <v>35.748371399999996</v>
      </c>
      <c r="Q56">
        <v>2.87827974</v>
      </c>
      <c r="R56">
        <v>6.0369957999999997</v>
      </c>
      <c r="S56">
        <v>3.7440869999999999</v>
      </c>
      <c r="T56">
        <v>0</v>
      </c>
      <c r="U56">
        <v>330.96230639999993</v>
      </c>
      <c r="V56">
        <v>0</v>
      </c>
      <c r="W56">
        <v>0</v>
      </c>
      <c r="X56">
        <v>31.048991151079129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0.97764600000000002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13.47214</v>
      </c>
      <c r="AL56">
        <v>2.6559000000000004</v>
      </c>
      <c r="AM56">
        <v>0</v>
      </c>
      <c r="AN56">
        <v>0</v>
      </c>
      <c r="AO56">
        <v>0</v>
      </c>
      <c r="AP56">
        <v>0.52059840000000002</v>
      </c>
      <c r="AQ56">
        <v>0</v>
      </c>
      <c r="AR56">
        <v>5.3279040000000002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29.086341000692993</v>
      </c>
      <c r="BB56">
        <f t="shared" si="0"/>
        <v>641.10584698117964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134.69535900000002</v>
      </c>
      <c r="L57">
        <v>21.795625650793657</v>
      </c>
      <c r="M57">
        <v>0</v>
      </c>
      <c r="N57">
        <v>29.999999999999993</v>
      </c>
      <c r="O57">
        <v>50.381250000000001</v>
      </c>
      <c r="P57">
        <v>35.748371399999996</v>
      </c>
      <c r="Q57">
        <v>2.87827974</v>
      </c>
      <c r="R57">
        <v>6.0369957999999997</v>
      </c>
      <c r="S57">
        <v>3.7440869999999999</v>
      </c>
      <c r="T57">
        <v>0</v>
      </c>
      <c r="U57">
        <v>330.96230639999993</v>
      </c>
      <c r="V57">
        <v>0</v>
      </c>
      <c r="W57">
        <v>0</v>
      </c>
      <c r="X57">
        <v>31.048991151079129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0.97764600000000002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13.47214</v>
      </c>
      <c r="AL57">
        <v>2.6559000000000004</v>
      </c>
      <c r="AM57">
        <v>0</v>
      </c>
      <c r="AN57">
        <v>0</v>
      </c>
      <c r="AO57">
        <v>0</v>
      </c>
      <c r="AP57">
        <v>0.52059840000000002</v>
      </c>
      <c r="AQ57">
        <v>0</v>
      </c>
      <c r="AR57">
        <v>5.3279040000000002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29.263634340692999</v>
      </c>
      <c r="BB57">
        <f t="shared" si="0"/>
        <v>645.01365364117964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129.88935900000001</v>
      </c>
      <c r="L58">
        <v>21.795625650793657</v>
      </c>
      <c r="M58">
        <v>0</v>
      </c>
      <c r="N58">
        <v>29.999999999999993</v>
      </c>
      <c r="O58">
        <v>50.381250000000001</v>
      </c>
      <c r="P58">
        <v>35.748371399999996</v>
      </c>
      <c r="Q58">
        <v>2.87827974</v>
      </c>
      <c r="R58">
        <v>6.0369957999999997</v>
      </c>
      <c r="S58">
        <v>3.7440869999999999</v>
      </c>
      <c r="T58">
        <v>0</v>
      </c>
      <c r="U58">
        <v>330.96230639999993</v>
      </c>
      <c r="V58">
        <v>0</v>
      </c>
      <c r="W58">
        <v>0</v>
      </c>
      <c r="X58">
        <v>31.048991151079129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0.97764600000000002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13.47214</v>
      </c>
      <c r="AL58">
        <v>2.6559000000000004</v>
      </c>
      <c r="AM58">
        <v>0</v>
      </c>
      <c r="AN58">
        <v>0</v>
      </c>
      <c r="AO58">
        <v>0</v>
      </c>
      <c r="AP58">
        <v>0.52059840000000002</v>
      </c>
      <c r="AQ58">
        <v>0</v>
      </c>
      <c r="AR58">
        <v>5.3279040000000002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29.055053940692982</v>
      </c>
      <c r="BB58">
        <f t="shared" si="0"/>
        <v>640.41623404117968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142.70645636999998</v>
      </c>
      <c r="L59">
        <v>21.795625650793657</v>
      </c>
      <c r="M59">
        <v>0</v>
      </c>
      <c r="N59">
        <v>29.999999999999993</v>
      </c>
      <c r="O59">
        <v>50.381250000000001</v>
      </c>
      <c r="P59">
        <v>35.748371399999996</v>
      </c>
      <c r="Q59">
        <v>2.87827974</v>
      </c>
      <c r="R59">
        <v>6.0369957999999997</v>
      </c>
      <c r="S59">
        <v>3.7440869999999999</v>
      </c>
      <c r="T59">
        <v>0</v>
      </c>
      <c r="U59">
        <v>330.96230639999993</v>
      </c>
      <c r="V59">
        <v>0</v>
      </c>
      <c r="W59">
        <v>0</v>
      </c>
      <c r="X59">
        <v>31.048991151079129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0.97764600000000002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13.47214</v>
      </c>
      <c r="AL59">
        <v>2.6559000000000004</v>
      </c>
      <c r="AM59">
        <v>0</v>
      </c>
      <c r="AN59">
        <v>0</v>
      </c>
      <c r="AO59">
        <v>0</v>
      </c>
      <c r="AP59">
        <v>0.52059840000000002</v>
      </c>
      <c r="AQ59">
        <v>0</v>
      </c>
      <c r="AR59">
        <v>5.3279040000000002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29.611316000192982</v>
      </c>
      <c r="BB59">
        <f t="shared" si="0"/>
        <v>652.67706935167962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136.858059</v>
      </c>
      <c r="L60">
        <v>21.795625650793657</v>
      </c>
      <c r="M60">
        <v>0</v>
      </c>
      <c r="N60">
        <v>29.999999999999993</v>
      </c>
      <c r="O60">
        <v>50.381250000000001</v>
      </c>
      <c r="P60">
        <v>35.748371399999996</v>
      </c>
      <c r="Q60">
        <v>2.87827974</v>
      </c>
      <c r="R60">
        <v>6.0369957999999997</v>
      </c>
      <c r="S60">
        <v>3.7440869999999999</v>
      </c>
      <c r="T60">
        <v>0</v>
      </c>
      <c r="U60">
        <v>330.96230639999993</v>
      </c>
      <c r="V60">
        <v>0</v>
      </c>
      <c r="W60">
        <v>0</v>
      </c>
      <c r="X60">
        <v>31.048991151079129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0.97764600000000002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13.47214</v>
      </c>
      <c r="AL60">
        <v>0.59020000000000006</v>
      </c>
      <c r="AM60">
        <v>0</v>
      </c>
      <c r="AN60">
        <v>0</v>
      </c>
      <c r="AO60">
        <v>0</v>
      </c>
      <c r="AP60">
        <v>0.52059840000000002</v>
      </c>
      <c r="AQ60">
        <v>0</v>
      </c>
      <c r="AR60">
        <v>5.3279040000000002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29.26784429306819</v>
      </c>
      <c r="BB60">
        <f t="shared" si="0"/>
        <v>645.10644368880457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130.61025900000001</v>
      </c>
      <c r="L61">
        <v>21.795625650793657</v>
      </c>
      <c r="M61">
        <v>0</v>
      </c>
      <c r="N61">
        <v>29.999999999999993</v>
      </c>
      <c r="O61">
        <v>50.381250000000001</v>
      </c>
      <c r="P61">
        <v>35.748371399999996</v>
      </c>
      <c r="Q61">
        <v>2.87827974</v>
      </c>
      <c r="R61">
        <v>6.0369957999999997</v>
      </c>
      <c r="S61">
        <v>3.7440869999999999</v>
      </c>
      <c r="T61">
        <v>0</v>
      </c>
      <c r="U61">
        <v>330.96230639999993</v>
      </c>
      <c r="V61">
        <v>0</v>
      </c>
      <c r="W61">
        <v>0</v>
      </c>
      <c r="X61">
        <v>31.048991151079129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0.97764600000000002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13.47214</v>
      </c>
      <c r="AL61">
        <v>0.59020000000000006</v>
      </c>
      <c r="AM61">
        <v>0</v>
      </c>
      <c r="AN61">
        <v>0</v>
      </c>
      <c r="AO61">
        <v>0</v>
      </c>
      <c r="AP61">
        <v>0.52059840000000002</v>
      </c>
      <c r="AQ61">
        <v>0</v>
      </c>
      <c r="AR61">
        <v>5.3279040000000002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28.996689773068208</v>
      </c>
      <c r="BB61">
        <f t="shared" si="0"/>
        <v>639.12979820880446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138.05955900000004</v>
      </c>
      <c r="L62">
        <v>21.795625650793657</v>
      </c>
      <c r="M62">
        <v>0</v>
      </c>
      <c r="N62">
        <v>29.999999999999993</v>
      </c>
      <c r="O62">
        <v>50.381250000000001</v>
      </c>
      <c r="P62">
        <v>35.748371399999996</v>
      </c>
      <c r="Q62">
        <v>2.87827974</v>
      </c>
      <c r="R62">
        <v>6.0369957999999997</v>
      </c>
      <c r="S62">
        <v>3.7440869999999999</v>
      </c>
      <c r="T62">
        <v>0</v>
      </c>
      <c r="U62">
        <v>330.96230639999993</v>
      </c>
      <c r="V62">
        <v>0</v>
      </c>
      <c r="W62">
        <v>0</v>
      </c>
      <c r="X62">
        <v>31.048991151079129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0.97764600000000002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13.47214</v>
      </c>
      <c r="AL62">
        <v>0.59020000000000006</v>
      </c>
      <c r="AM62">
        <v>0</v>
      </c>
      <c r="AN62">
        <v>0</v>
      </c>
      <c r="AO62">
        <v>0</v>
      </c>
      <c r="AP62">
        <v>0.52059840000000002</v>
      </c>
      <c r="AQ62">
        <v>0</v>
      </c>
      <c r="AR62">
        <v>5.3279040000000002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29.319989393068209</v>
      </c>
      <c r="BB62">
        <f t="shared" si="0"/>
        <v>646.25579858880451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131.25426300000001</v>
      </c>
      <c r="L63">
        <v>21.795625650793657</v>
      </c>
      <c r="M63">
        <v>0</v>
      </c>
      <c r="N63">
        <v>29.999999999999993</v>
      </c>
      <c r="O63">
        <v>50.381250000000001</v>
      </c>
      <c r="P63">
        <v>35.360167920000009</v>
      </c>
      <c r="Q63">
        <v>2.8579597400000001</v>
      </c>
      <c r="R63">
        <v>5.9811157999999995</v>
      </c>
      <c r="S63">
        <v>3.7085270000000001</v>
      </c>
      <c r="T63">
        <v>0</v>
      </c>
      <c r="U63">
        <v>330.96230639999993</v>
      </c>
      <c r="V63">
        <v>0</v>
      </c>
      <c r="W63">
        <v>0</v>
      </c>
      <c r="X63">
        <v>31.048991151079129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0.97764600000000002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13.47214</v>
      </c>
      <c r="AL63">
        <v>0.59020000000000006</v>
      </c>
      <c r="AM63">
        <v>0</v>
      </c>
      <c r="AN63">
        <v>0</v>
      </c>
      <c r="AO63">
        <v>0</v>
      </c>
      <c r="AP63">
        <v>0.52059840000000002</v>
      </c>
      <c r="AQ63">
        <v>0</v>
      </c>
      <c r="AR63">
        <v>5.3279040000000002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29.002941240668196</v>
      </c>
      <c r="BB63">
        <f t="shared" si="0"/>
        <v>639.26758726120454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132.93636300000003</v>
      </c>
      <c r="L64">
        <v>21.795625650793657</v>
      </c>
      <c r="M64">
        <v>0</v>
      </c>
      <c r="N64">
        <v>29.999999999999993</v>
      </c>
      <c r="O64">
        <v>50.381250000000001</v>
      </c>
      <c r="P64">
        <v>35.360167920000009</v>
      </c>
      <c r="Q64">
        <v>2.8579597400000001</v>
      </c>
      <c r="R64">
        <v>5.9811157999999995</v>
      </c>
      <c r="S64">
        <v>3.7085270000000001</v>
      </c>
      <c r="T64">
        <v>0</v>
      </c>
      <c r="U64">
        <v>330.96230639999993</v>
      </c>
      <c r="V64">
        <v>0</v>
      </c>
      <c r="W64">
        <v>0</v>
      </c>
      <c r="X64">
        <v>31.048991151079129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0.97764600000000002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13.47214</v>
      </c>
      <c r="AL64">
        <v>0.59020000000000006</v>
      </c>
      <c r="AM64">
        <v>0</v>
      </c>
      <c r="AN64">
        <v>0</v>
      </c>
      <c r="AO64">
        <v>0</v>
      </c>
      <c r="AP64">
        <v>0.52059840000000002</v>
      </c>
      <c r="AQ64">
        <v>0</v>
      </c>
      <c r="AR64">
        <v>5.3279040000000002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29.075944380668236</v>
      </c>
      <c r="BB64">
        <f t="shared" si="0"/>
        <v>640.87668412120456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140.86626300000003</v>
      </c>
      <c r="L65">
        <v>21.795625650793657</v>
      </c>
      <c r="M65">
        <v>0</v>
      </c>
      <c r="N65">
        <v>29.999999999999993</v>
      </c>
      <c r="O65">
        <v>50.381250000000001</v>
      </c>
      <c r="P65">
        <v>35.360167920000009</v>
      </c>
      <c r="Q65">
        <v>2.8579597400000001</v>
      </c>
      <c r="R65">
        <v>5.9811157999999995</v>
      </c>
      <c r="S65">
        <v>3.7085270000000001</v>
      </c>
      <c r="T65">
        <v>0</v>
      </c>
      <c r="U65">
        <v>330.96230639999993</v>
      </c>
      <c r="V65">
        <v>0</v>
      </c>
      <c r="W65">
        <v>0</v>
      </c>
      <c r="X65">
        <v>31.048991151079129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0.97764600000000002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13.47214</v>
      </c>
      <c r="AL65">
        <v>0.59020000000000006</v>
      </c>
      <c r="AM65">
        <v>0</v>
      </c>
      <c r="AN65">
        <v>0</v>
      </c>
      <c r="AO65">
        <v>0</v>
      </c>
      <c r="AP65">
        <v>0.52059840000000002</v>
      </c>
      <c r="AQ65">
        <v>0</v>
      </c>
      <c r="AR65">
        <v>10.094975999999999</v>
      </c>
      <c r="AS65">
        <v>6.21859056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29.721898490668217</v>
      </c>
      <c r="BB65">
        <f t="shared" si="0"/>
        <v>655.11445913120463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131.01396300000005</v>
      </c>
      <c r="L66">
        <v>21.795625650793657</v>
      </c>
      <c r="M66">
        <v>0</v>
      </c>
      <c r="N66">
        <v>29.999999999999993</v>
      </c>
      <c r="O66">
        <v>50.381250000000001</v>
      </c>
      <c r="P66">
        <v>35.360167920000009</v>
      </c>
      <c r="Q66">
        <v>2.8579597400000001</v>
      </c>
      <c r="R66">
        <v>5.9811157999999995</v>
      </c>
      <c r="S66">
        <v>3.7085270000000001</v>
      </c>
      <c r="T66">
        <v>0</v>
      </c>
      <c r="U66">
        <v>330.96230639999993</v>
      </c>
      <c r="V66">
        <v>0</v>
      </c>
      <c r="W66">
        <v>0</v>
      </c>
      <c r="X66">
        <v>31.048991151079129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0.97764600000000002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13.47214</v>
      </c>
      <c r="AL66">
        <v>0.59020000000000006</v>
      </c>
      <c r="AM66">
        <v>0</v>
      </c>
      <c r="AN66">
        <v>0</v>
      </c>
      <c r="AO66">
        <v>0</v>
      </c>
      <c r="AP66">
        <v>0.52059840000000002</v>
      </c>
      <c r="AQ66">
        <v>0</v>
      </c>
      <c r="AR66">
        <v>10.094975999999999</v>
      </c>
      <c r="AS66">
        <v>6.21859056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29.294308670668251</v>
      </c>
      <c r="BB66">
        <f t="shared" si="0"/>
        <v>645.68974895120459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127.89006300000003</v>
      </c>
      <c r="L67">
        <v>21.795625650793657</v>
      </c>
      <c r="M67">
        <v>0</v>
      </c>
      <c r="N67">
        <v>29.999999999999993</v>
      </c>
      <c r="O67">
        <v>50.381250000000001</v>
      </c>
      <c r="P67">
        <v>35.360167920000009</v>
      </c>
      <c r="Q67">
        <v>2.8579597400000001</v>
      </c>
      <c r="R67">
        <v>5.9811157999999995</v>
      </c>
      <c r="S67">
        <v>3.7085270000000001</v>
      </c>
      <c r="T67">
        <v>0</v>
      </c>
      <c r="U67">
        <v>330.96230639999993</v>
      </c>
      <c r="V67">
        <v>0</v>
      </c>
      <c r="W67">
        <v>0</v>
      </c>
      <c r="X67">
        <v>31.048991151079129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0.97764600000000002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13.47214</v>
      </c>
      <c r="AL67">
        <v>0.59020000000000006</v>
      </c>
      <c r="AM67">
        <v>0</v>
      </c>
      <c r="AN67">
        <v>0</v>
      </c>
      <c r="AO67">
        <v>0</v>
      </c>
      <c r="AP67">
        <v>1.1713464000000002</v>
      </c>
      <c r="AQ67">
        <v>0</v>
      </c>
      <c r="AR67">
        <v>10.094975999999999</v>
      </c>
      <c r="AS67">
        <v>6.21859056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29.18697367066823</v>
      </c>
      <c r="BB67">
        <f t="shared" si="0"/>
        <v>643.32393195120449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132.93636300000003</v>
      </c>
      <c r="L68">
        <v>21.795625650793657</v>
      </c>
      <c r="M68">
        <v>0</v>
      </c>
      <c r="N68">
        <v>29.999999999999993</v>
      </c>
      <c r="O68">
        <v>50.381250000000001</v>
      </c>
      <c r="P68">
        <v>35.360167920000009</v>
      </c>
      <c r="Q68">
        <v>2.8579597400000001</v>
      </c>
      <c r="R68">
        <v>5.9811157999999995</v>
      </c>
      <c r="S68">
        <v>3.7085270000000001</v>
      </c>
      <c r="T68">
        <v>0</v>
      </c>
      <c r="U68">
        <v>330.96230639999993</v>
      </c>
      <c r="V68">
        <v>0</v>
      </c>
      <c r="W68">
        <v>0</v>
      </c>
      <c r="X68">
        <v>31.048991151079129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0.97764600000000002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13.47214</v>
      </c>
      <c r="AL68">
        <v>0.59020000000000006</v>
      </c>
      <c r="AM68">
        <v>0</v>
      </c>
      <c r="AN68">
        <v>0</v>
      </c>
      <c r="AO68">
        <v>0</v>
      </c>
      <c r="AP68">
        <v>0.52059840000000002</v>
      </c>
      <c r="AQ68">
        <v>0</v>
      </c>
      <c r="AR68">
        <v>10.094975999999999</v>
      </c>
      <c r="AS68">
        <v>6.21859056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29.377740830668237</v>
      </c>
      <c r="BB68">
        <f t="shared" ref="BB68:BB99" si="1">SUM(B68:AZ68)-BA68</f>
        <v>647.5287167912046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136.30056300000001</v>
      </c>
      <c r="L69">
        <v>21.795625650793657</v>
      </c>
      <c r="M69">
        <v>0</v>
      </c>
      <c r="N69">
        <v>29.999999999999993</v>
      </c>
      <c r="O69">
        <v>50.381250000000001</v>
      </c>
      <c r="P69">
        <v>35.360167920000009</v>
      </c>
      <c r="Q69">
        <v>2.8579597400000001</v>
      </c>
      <c r="R69">
        <v>5.9811157999999995</v>
      </c>
      <c r="S69">
        <v>3.7085270000000001</v>
      </c>
      <c r="T69">
        <v>0</v>
      </c>
      <c r="U69">
        <v>330.96230639999993</v>
      </c>
      <c r="V69">
        <v>0</v>
      </c>
      <c r="W69">
        <v>0</v>
      </c>
      <c r="X69">
        <v>31.048991151079129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3.5847019999999996</v>
      </c>
      <c r="AF69">
        <v>0</v>
      </c>
      <c r="AG69">
        <v>0</v>
      </c>
      <c r="AH69">
        <v>4.8107600000000001</v>
      </c>
      <c r="AI69">
        <v>0</v>
      </c>
      <c r="AJ69">
        <v>0</v>
      </c>
      <c r="AK69">
        <v>13.47214</v>
      </c>
      <c r="AL69">
        <v>0.59020000000000006</v>
      </c>
      <c r="AM69">
        <v>0</v>
      </c>
      <c r="AN69">
        <v>0</v>
      </c>
      <c r="AO69">
        <v>0</v>
      </c>
      <c r="AP69">
        <v>0.52059840000000002</v>
      </c>
      <c r="AQ69">
        <v>0</v>
      </c>
      <c r="AR69">
        <v>5.0474879999999995</v>
      </c>
      <c r="AS69">
        <v>3.9293291999999989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29.527265010668206</v>
      </c>
      <c r="BB69">
        <f t="shared" si="1"/>
        <v>650.82445925120453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130.15102167000001</v>
      </c>
      <c r="L70">
        <v>23.793025362193362</v>
      </c>
      <c r="M70">
        <v>0</v>
      </c>
      <c r="N70">
        <v>29.999999999999993</v>
      </c>
      <c r="O70">
        <v>50.381250000000001</v>
      </c>
      <c r="P70">
        <v>44.232300000000009</v>
      </c>
      <c r="Q70">
        <v>4.5597597399999996</v>
      </c>
      <c r="R70">
        <v>9.2844619999999978</v>
      </c>
      <c r="S70">
        <v>5.7650379999999997</v>
      </c>
      <c r="T70">
        <v>0</v>
      </c>
      <c r="U70">
        <v>330.96230639999993</v>
      </c>
      <c r="V70">
        <v>0</v>
      </c>
      <c r="W70">
        <v>0</v>
      </c>
      <c r="X70">
        <v>37.46260116906474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3.5847019999999996</v>
      </c>
      <c r="AF70">
        <v>0</v>
      </c>
      <c r="AG70">
        <v>0</v>
      </c>
      <c r="AH70">
        <v>9.7658427999999997</v>
      </c>
      <c r="AI70">
        <v>0</v>
      </c>
      <c r="AJ70">
        <v>0</v>
      </c>
      <c r="AK70">
        <v>13.47214</v>
      </c>
      <c r="AL70">
        <v>0.59020000000000006</v>
      </c>
      <c r="AM70">
        <v>0</v>
      </c>
      <c r="AN70">
        <v>0</v>
      </c>
      <c r="AO70">
        <v>0</v>
      </c>
      <c r="AP70">
        <v>0.52059840000000002</v>
      </c>
      <c r="AQ70">
        <v>0</v>
      </c>
      <c r="AR70">
        <v>5.0474879999999995</v>
      </c>
      <c r="AS70">
        <v>3.9293291999999989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30.531989649016321</v>
      </c>
      <c r="BB70">
        <f t="shared" si="1"/>
        <v>672.97007509224181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134.61846300000002</v>
      </c>
      <c r="L71">
        <v>21.795625650793657</v>
      </c>
      <c r="M71">
        <v>0</v>
      </c>
      <c r="N71">
        <v>29.999999999999993</v>
      </c>
      <c r="O71">
        <v>50.381250000000001</v>
      </c>
      <c r="P71">
        <v>44.603999999999999</v>
      </c>
      <c r="Q71">
        <v>4.5597597399999996</v>
      </c>
      <c r="R71">
        <v>5.9811157999999995</v>
      </c>
      <c r="S71">
        <v>5.7650379999999997</v>
      </c>
      <c r="T71">
        <v>0</v>
      </c>
      <c r="U71">
        <v>330.96230639999993</v>
      </c>
      <c r="V71">
        <v>0</v>
      </c>
      <c r="W71">
        <v>0</v>
      </c>
      <c r="X71">
        <v>37.46260116906474</v>
      </c>
      <c r="Y71">
        <v>0</v>
      </c>
      <c r="Z71">
        <v>1.6646651999999995</v>
      </c>
      <c r="AA71">
        <v>1.8059399999999997</v>
      </c>
      <c r="AB71">
        <v>3.3451901599999996</v>
      </c>
      <c r="AC71">
        <v>2.4581713599999997</v>
      </c>
      <c r="AD71">
        <v>2.3151846000000003</v>
      </c>
      <c r="AE71">
        <v>3.5847019999999996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13.47214</v>
      </c>
      <c r="AL71">
        <v>0.59020000000000006</v>
      </c>
      <c r="AM71">
        <v>0</v>
      </c>
      <c r="AN71">
        <v>0</v>
      </c>
      <c r="AO71">
        <v>0</v>
      </c>
      <c r="AP71">
        <v>0.52059840000000002</v>
      </c>
      <c r="AQ71">
        <v>0</v>
      </c>
      <c r="AR71">
        <v>5.0474879999999995</v>
      </c>
      <c r="AS71">
        <v>3.9293291999999989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31.364643475741591</v>
      </c>
      <c r="BB71">
        <f t="shared" si="1"/>
        <v>691.32299100411672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133.657263</v>
      </c>
      <c r="L72">
        <v>21.795625650793657</v>
      </c>
      <c r="M72">
        <v>0</v>
      </c>
      <c r="N72">
        <v>29.999999999999993</v>
      </c>
      <c r="O72">
        <v>50.381250000000001</v>
      </c>
      <c r="P72">
        <v>44.603999999999999</v>
      </c>
      <c r="Q72">
        <v>4.5597597399999996</v>
      </c>
      <c r="R72">
        <v>9.2844619999999978</v>
      </c>
      <c r="S72">
        <v>5.7650379999999997</v>
      </c>
      <c r="T72">
        <v>0</v>
      </c>
      <c r="U72">
        <v>330.96230639999993</v>
      </c>
      <c r="V72">
        <v>0</v>
      </c>
      <c r="W72">
        <v>0</v>
      </c>
      <c r="X72">
        <v>37.46260116906474</v>
      </c>
      <c r="Y72">
        <v>0</v>
      </c>
      <c r="Z72">
        <v>1.6646651999999995</v>
      </c>
      <c r="AA72">
        <v>3.5685374399999996</v>
      </c>
      <c r="AB72">
        <v>3.3451901599999996</v>
      </c>
      <c r="AC72">
        <v>2.4581713599999997</v>
      </c>
      <c r="AD72">
        <v>4.6303692000000005</v>
      </c>
      <c r="AE72">
        <v>7.1694039999999992</v>
      </c>
      <c r="AF72">
        <v>0</v>
      </c>
      <c r="AG72">
        <v>0</v>
      </c>
      <c r="AH72">
        <v>23.765154399999997</v>
      </c>
      <c r="AI72">
        <v>0.64668399999999993</v>
      </c>
      <c r="AJ72">
        <v>0</v>
      </c>
      <c r="AK72">
        <v>13.47214</v>
      </c>
      <c r="AL72">
        <v>0.59020000000000006</v>
      </c>
      <c r="AM72">
        <v>0</v>
      </c>
      <c r="AN72">
        <v>0</v>
      </c>
      <c r="AO72">
        <v>0</v>
      </c>
      <c r="AP72">
        <v>0.45552360000000003</v>
      </c>
      <c r="AQ72">
        <v>0</v>
      </c>
      <c r="AR72">
        <v>5.0474879999999995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32.089352329741601</v>
      </c>
      <c r="BB72">
        <f t="shared" si="1"/>
        <v>707.29665059011688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153.79997796000001</v>
      </c>
      <c r="L73">
        <v>21.759672455988461</v>
      </c>
      <c r="M73">
        <v>0</v>
      </c>
      <c r="N73">
        <v>29.999999999999993</v>
      </c>
      <c r="O73">
        <v>50.381250000000001</v>
      </c>
      <c r="P73">
        <v>44.724802500000003</v>
      </c>
      <c r="Q73">
        <v>4.5597597399999996</v>
      </c>
      <c r="R73">
        <v>9.2844619999999978</v>
      </c>
      <c r="S73">
        <v>5.7650379999999997</v>
      </c>
      <c r="T73">
        <v>0</v>
      </c>
      <c r="U73">
        <v>330.96230639999993</v>
      </c>
      <c r="V73">
        <v>0</v>
      </c>
      <c r="W73">
        <v>0</v>
      </c>
      <c r="X73">
        <v>37.46260116906474</v>
      </c>
      <c r="Y73">
        <v>0</v>
      </c>
      <c r="Z73">
        <v>3.329330399999999</v>
      </c>
      <c r="AA73">
        <v>3.5685374399999996</v>
      </c>
      <c r="AB73">
        <v>6.6903803200000009</v>
      </c>
      <c r="AC73">
        <v>4.9163427199999994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4.2034459999999996</v>
      </c>
      <c r="AJ73">
        <v>0</v>
      </c>
      <c r="AK73">
        <v>13.47214</v>
      </c>
      <c r="AL73">
        <v>0.59020000000000006</v>
      </c>
      <c r="AM73">
        <v>0</v>
      </c>
      <c r="AN73">
        <v>0</v>
      </c>
      <c r="AO73">
        <v>0</v>
      </c>
      <c r="AP73">
        <v>0.45552360000000003</v>
      </c>
      <c r="AQ73">
        <v>0</v>
      </c>
      <c r="AR73">
        <v>5.0474879999999995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34.038551749587015</v>
      </c>
      <c r="BB73">
        <f t="shared" si="1"/>
        <v>750.25986421146627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150.67607795999999</v>
      </c>
      <c r="L74">
        <v>23.757072167388166</v>
      </c>
      <c r="M74">
        <v>0</v>
      </c>
      <c r="N74">
        <v>29.999999999999993</v>
      </c>
      <c r="O74">
        <v>50.381250000000001</v>
      </c>
      <c r="P74">
        <v>44.724802500000003</v>
      </c>
      <c r="Q74">
        <v>4.5597597399999996</v>
      </c>
      <c r="R74">
        <v>9.2844619999999978</v>
      </c>
      <c r="S74">
        <v>5.7650379999999997</v>
      </c>
      <c r="T74">
        <v>0</v>
      </c>
      <c r="U74">
        <v>330.96230639999993</v>
      </c>
      <c r="V74">
        <v>0</v>
      </c>
      <c r="W74">
        <v>0</v>
      </c>
      <c r="X74">
        <v>37.46260116906474</v>
      </c>
      <c r="Y74">
        <v>0</v>
      </c>
      <c r="Z74">
        <v>3.329330399999999</v>
      </c>
      <c r="AA74">
        <v>5.0165000000000006</v>
      </c>
      <c r="AB74">
        <v>10.035570480000001</v>
      </c>
      <c r="AC74">
        <v>4.9163427199999994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4.2034459999999996</v>
      </c>
      <c r="AJ74">
        <v>0</v>
      </c>
      <c r="AK74">
        <v>13.47214</v>
      </c>
      <c r="AL74">
        <v>5.902000000000001</v>
      </c>
      <c r="AM74">
        <v>0</v>
      </c>
      <c r="AN74">
        <v>0</v>
      </c>
      <c r="AO74">
        <v>0</v>
      </c>
      <c r="AP74">
        <v>0.45552360000000003</v>
      </c>
      <c r="AQ74">
        <v>0</v>
      </c>
      <c r="AR74">
        <v>5.0474879999999995</v>
      </c>
      <c r="AS74">
        <v>3.9293291999999989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34.420802093478258</v>
      </c>
      <c r="BB74">
        <f t="shared" si="1"/>
        <v>758.68522589897464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148.85193663000001</v>
      </c>
      <c r="L75">
        <v>43.24370375180375</v>
      </c>
      <c r="M75">
        <v>0</v>
      </c>
      <c r="N75">
        <v>29.999999999999993</v>
      </c>
      <c r="O75">
        <v>50.381250000000001</v>
      </c>
      <c r="P75">
        <v>44.724802500000003</v>
      </c>
      <c r="Q75">
        <v>5.54273974</v>
      </c>
      <c r="R75">
        <v>10.767085399999999</v>
      </c>
      <c r="S75">
        <v>6.7030853999999991</v>
      </c>
      <c r="T75">
        <v>0</v>
      </c>
      <c r="U75">
        <v>330.96230639999993</v>
      </c>
      <c r="V75">
        <v>0</v>
      </c>
      <c r="W75">
        <v>0</v>
      </c>
      <c r="X75">
        <v>37.46260116906474</v>
      </c>
      <c r="Y75">
        <v>0</v>
      </c>
      <c r="Z75">
        <v>3.329330399999999</v>
      </c>
      <c r="AA75">
        <v>7.1370748799999992</v>
      </c>
      <c r="AB75">
        <v>10.035570480000001</v>
      </c>
      <c r="AC75">
        <v>4.9163427199999994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4.2034459999999996</v>
      </c>
      <c r="AJ75">
        <v>0</v>
      </c>
      <c r="AK75">
        <v>13.47214</v>
      </c>
      <c r="AL75">
        <v>13.574600000000002</v>
      </c>
      <c r="AM75">
        <v>0</v>
      </c>
      <c r="AN75">
        <v>0</v>
      </c>
      <c r="AO75">
        <v>0</v>
      </c>
      <c r="AP75">
        <v>1.1062715999999999</v>
      </c>
      <c r="AQ75">
        <v>0</v>
      </c>
      <c r="AR75">
        <v>3.9258239999999995</v>
      </c>
      <c r="AS75">
        <v>3.9293291999999989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35.739657996833671</v>
      </c>
      <c r="BB75">
        <f t="shared" si="1"/>
        <v>787.75476993003497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155.58033662999998</v>
      </c>
      <c r="L76">
        <v>43.24370375180375</v>
      </c>
      <c r="M76">
        <v>0</v>
      </c>
      <c r="N76">
        <v>29.999999999999993</v>
      </c>
      <c r="O76">
        <v>50.381250000000001</v>
      </c>
      <c r="P76">
        <v>44.724802500000003</v>
      </c>
      <c r="Q76">
        <v>5.54273974</v>
      </c>
      <c r="R76">
        <v>10.767085399999999</v>
      </c>
      <c r="S76">
        <v>6.7030853999999991</v>
      </c>
      <c r="T76">
        <v>0</v>
      </c>
      <c r="U76">
        <v>330.96230639999993</v>
      </c>
      <c r="V76">
        <v>0</v>
      </c>
      <c r="W76">
        <v>0</v>
      </c>
      <c r="X76">
        <v>37.46260116906474</v>
      </c>
      <c r="Y76">
        <v>0</v>
      </c>
      <c r="Z76">
        <v>3.329330399999999</v>
      </c>
      <c r="AA76">
        <v>7.1370748799999992</v>
      </c>
      <c r="AB76">
        <v>10.035570480000001</v>
      </c>
      <c r="AC76">
        <v>4.9163427199999994</v>
      </c>
      <c r="AD76">
        <v>6.9616594319999994</v>
      </c>
      <c r="AE76">
        <v>7.1694039999999992</v>
      </c>
      <c r="AF76">
        <v>0</v>
      </c>
      <c r="AG76">
        <v>0</v>
      </c>
      <c r="AH76">
        <v>29.706442999999997</v>
      </c>
      <c r="AI76">
        <v>4.2034459999999996</v>
      </c>
      <c r="AJ76">
        <v>0</v>
      </c>
      <c r="AK76">
        <v>13.47214</v>
      </c>
      <c r="AL76">
        <v>13.574600000000002</v>
      </c>
      <c r="AM76">
        <v>0</v>
      </c>
      <c r="AN76">
        <v>0</v>
      </c>
      <c r="AO76">
        <v>0</v>
      </c>
      <c r="AP76">
        <v>0.45552360000000003</v>
      </c>
      <c r="AQ76">
        <v>0</v>
      </c>
      <c r="AR76">
        <v>3.9258239999999995</v>
      </c>
      <c r="AS76">
        <v>3.9293291999999989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35.769611390833646</v>
      </c>
      <c r="BB76">
        <f t="shared" si="1"/>
        <v>788.4149873120349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160.86693662999997</v>
      </c>
      <c r="L77">
        <v>43.24370375180375</v>
      </c>
      <c r="M77">
        <v>0</v>
      </c>
      <c r="N77">
        <v>29.999999999999993</v>
      </c>
      <c r="O77">
        <v>50.381250000000001</v>
      </c>
      <c r="P77">
        <v>44.722894440000005</v>
      </c>
      <c r="Q77">
        <v>5.54273974</v>
      </c>
      <c r="R77">
        <v>10.767085399999999</v>
      </c>
      <c r="S77">
        <v>6.7030853999999991</v>
      </c>
      <c r="T77">
        <v>0</v>
      </c>
      <c r="U77">
        <v>330.96230639999993</v>
      </c>
      <c r="V77">
        <v>0</v>
      </c>
      <c r="W77">
        <v>0</v>
      </c>
      <c r="X77">
        <v>37.46260116906474</v>
      </c>
      <c r="Y77">
        <v>0</v>
      </c>
      <c r="Z77">
        <v>3.329330399999999</v>
      </c>
      <c r="AA77">
        <v>7.1370748799999992</v>
      </c>
      <c r="AB77">
        <v>10.035570480000001</v>
      </c>
      <c r="AC77">
        <v>4.9163427199999994</v>
      </c>
      <c r="AD77">
        <v>6.9616594319999994</v>
      </c>
      <c r="AE77">
        <v>3.5847019999999996</v>
      </c>
      <c r="AF77">
        <v>0</v>
      </c>
      <c r="AG77">
        <v>0</v>
      </c>
      <c r="AH77">
        <v>29.706442999999997</v>
      </c>
      <c r="AI77">
        <v>4.2034459999999996</v>
      </c>
      <c r="AJ77">
        <v>0</v>
      </c>
      <c r="AK77">
        <v>13.47214</v>
      </c>
      <c r="AL77">
        <v>13.574600000000002</v>
      </c>
      <c r="AM77">
        <v>0</v>
      </c>
      <c r="AN77">
        <v>0</v>
      </c>
      <c r="AO77">
        <v>0</v>
      </c>
      <c r="AP77">
        <v>0.45552360000000003</v>
      </c>
      <c r="AQ77">
        <v>0</v>
      </c>
      <c r="AR77">
        <v>5.0474879999999995</v>
      </c>
      <c r="AS77">
        <v>3.9293291999999989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35.892071419633652</v>
      </c>
      <c r="BB77">
        <f t="shared" si="1"/>
        <v>791.11418122323482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156.06093663000001</v>
      </c>
      <c r="L78">
        <v>43.24370375180375</v>
      </c>
      <c r="M78">
        <v>0</v>
      </c>
      <c r="N78">
        <v>29.999999999999993</v>
      </c>
      <c r="O78">
        <v>50.381250000000001</v>
      </c>
      <c r="P78">
        <v>44.722894440000005</v>
      </c>
      <c r="Q78">
        <v>5.54273974</v>
      </c>
      <c r="R78">
        <v>10.767085399999999</v>
      </c>
      <c r="S78">
        <v>6.7030853999999991</v>
      </c>
      <c r="T78">
        <v>0</v>
      </c>
      <c r="U78">
        <v>330.96230639999993</v>
      </c>
      <c r="V78">
        <v>0</v>
      </c>
      <c r="W78">
        <v>0</v>
      </c>
      <c r="X78">
        <v>37.46260116906474</v>
      </c>
      <c r="Y78">
        <v>0</v>
      </c>
      <c r="Z78">
        <v>3.329330399999999</v>
      </c>
      <c r="AA78">
        <v>5.618479999999999</v>
      </c>
      <c r="AB78">
        <v>6.6903803200000009</v>
      </c>
      <c r="AC78">
        <v>4.9163427199999994</v>
      </c>
      <c r="AD78">
        <v>6.9616594319999994</v>
      </c>
      <c r="AE78">
        <v>3.5847019999999996</v>
      </c>
      <c r="AF78">
        <v>0</v>
      </c>
      <c r="AG78">
        <v>0</v>
      </c>
      <c r="AH78">
        <v>29.706442999999997</v>
      </c>
      <c r="AI78">
        <v>4.2034459999999996</v>
      </c>
      <c r="AJ78">
        <v>0</v>
      </c>
      <c r="AK78">
        <v>13.47214</v>
      </c>
      <c r="AL78">
        <v>13.574600000000002</v>
      </c>
      <c r="AM78">
        <v>0</v>
      </c>
      <c r="AN78">
        <v>0</v>
      </c>
      <c r="AO78">
        <v>0</v>
      </c>
      <c r="AP78">
        <v>0.45552360000000003</v>
      </c>
      <c r="AQ78">
        <v>0</v>
      </c>
      <c r="AR78">
        <v>5.0474879999999995</v>
      </c>
      <c r="AS78">
        <v>3.9293291999999989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35.472402795633684</v>
      </c>
      <c r="BB78">
        <f t="shared" si="1"/>
        <v>781.86406480723497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154.13853663000003</v>
      </c>
      <c r="L79">
        <v>43.24370375180375</v>
      </c>
      <c r="M79">
        <v>0</v>
      </c>
      <c r="N79">
        <v>29.999999999999993</v>
      </c>
      <c r="O79">
        <v>50.381250000000001</v>
      </c>
      <c r="P79">
        <v>44.722894440000005</v>
      </c>
      <c r="Q79">
        <v>5.54273974</v>
      </c>
      <c r="R79">
        <v>10.767085399999999</v>
      </c>
      <c r="S79">
        <v>6.7030853999999991</v>
      </c>
      <c r="T79">
        <v>0</v>
      </c>
      <c r="U79">
        <v>330.96230639999993</v>
      </c>
      <c r="V79">
        <v>0</v>
      </c>
      <c r="W79">
        <v>0</v>
      </c>
      <c r="X79">
        <v>37.46260116906474</v>
      </c>
      <c r="Y79">
        <v>0</v>
      </c>
      <c r="Z79">
        <v>3.329330399999999</v>
      </c>
      <c r="AA79">
        <v>3.5685374399999996</v>
      </c>
      <c r="AB79">
        <v>3.3451901599999996</v>
      </c>
      <c r="AC79">
        <v>4.9163427199999994</v>
      </c>
      <c r="AD79">
        <v>4.6303692000000005</v>
      </c>
      <c r="AE79">
        <v>3.5847019999999996</v>
      </c>
      <c r="AF79">
        <v>0</v>
      </c>
      <c r="AG79">
        <v>0</v>
      </c>
      <c r="AH79">
        <v>23.765154399999997</v>
      </c>
      <c r="AI79">
        <v>0.64668399999999993</v>
      </c>
      <c r="AJ79">
        <v>0</v>
      </c>
      <c r="AK79">
        <v>13.47214</v>
      </c>
      <c r="AL79">
        <v>13.574600000000002</v>
      </c>
      <c r="AM79">
        <v>0</v>
      </c>
      <c r="AN79">
        <v>0</v>
      </c>
      <c r="AO79">
        <v>0</v>
      </c>
      <c r="AP79">
        <v>1.1062715999999999</v>
      </c>
      <c r="AQ79">
        <v>0</v>
      </c>
      <c r="AR79">
        <v>6.1691520000000004</v>
      </c>
      <c r="AS79">
        <v>4.0318334399999998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34.722799501633688</v>
      </c>
      <c r="BB79">
        <f t="shared" si="1"/>
        <v>765.34171078923509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163.26993662999999</v>
      </c>
      <c r="L80">
        <v>43.24370375180375</v>
      </c>
      <c r="M80">
        <v>0</v>
      </c>
      <c r="N80">
        <v>29.999999999999993</v>
      </c>
      <c r="O80">
        <v>50.381250000000001</v>
      </c>
      <c r="P80">
        <v>44.722894440000005</v>
      </c>
      <c r="Q80">
        <v>5.54273974</v>
      </c>
      <c r="R80">
        <v>10.767085399999999</v>
      </c>
      <c r="S80">
        <v>6.7030853999999991</v>
      </c>
      <c r="T80">
        <v>0</v>
      </c>
      <c r="U80">
        <v>330.96230639999993</v>
      </c>
      <c r="V80">
        <v>0</v>
      </c>
      <c r="W80">
        <v>0</v>
      </c>
      <c r="X80">
        <v>37.46260116906474</v>
      </c>
      <c r="Y80">
        <v>0</v>
      </c>
      <c r="Z80">
        <v>3.329330399999999</v>
      </c>
      <c r="AA80">
        <v>1.8059399999999997</v>
      </c>
      <c r="AB80">
        <v>0</v>
      </c>
      <c r="AC80">
        <v>2.4581713599999997</v>
      </c>
      <c r="AD80">
        <v>2.3151846000000003</v>
      </c>
      <c r="AE80">
        <v>3.5847019999999996</v>
      </c>
      <c r="AF80">
        <v>0</v>
      </c>
      <c r="AG80">
        <v>0</v>
      </c>
      <c r="AH80">
        <v>17.823865800000004</v>
      </c>
      <c r="AI80">
        <v>0</v>
      </c>
      <c r="AJ80">
        <v>0</v>
      </c>
      <c r="AK80">
        <v>13.47214</v>
      </c>
      <c r="AL80">
        <v>13.574600000000002</v>
      </c>
      <c r="AM80">
        <v>0</v>
      </c>
      <c r="AN80">
        <v>0</v>
      </c>
      <c r="AO80">
        <v>0</v>
      </c>
      <c r="AP80">
        <v>0.39044879999999998</v>
      </c>
      <c r="AQ80">
        <v>0</v>
      </c>
      <c r="AR80">
        <v>6.1691520000000004</v>
      </c>
      <c r="AS80">
        <v>4.0318334399999998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34.373275965633681</v>
      </c>
      <c r="BB80">
        <f t="shared" si="1"/>
        <v>757.63769536523478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155.09973663000002</v>
      </c>
      <c r="L81">
        <v>43.24370375180375</v>
      </c>
      <c r="M81">
        <v>0</v>
      </c>
      <c r="N81">
        <v>29.999999999999993</v>
      </c>
      <c r="O81">
        <v>50.381250000000001</v>
      </c>
      <c r="P81">
        <v>44.722894440000005</v>
      </c>
      <c r="Q81">
        <v>5.54273974</v>
      </c>
      <c r="R81">
        <v>10.767085399999999</v>
      </c>
      <c r="S81">
        <v>6.7030853999999991</v>
      </c>
      <c r="T81">
        <v>0</v>
      </c>
      <c r="U81">
        <v>330.96230639999993</v>
      </c>
      <c r="V81">
        <v>0</v>
      </c>
      <c r="W81">
        <v>0</v>
      </c>
      <c r="X81">
        <v>37.46260116906474</v>
      </c>
      <c r="Y81">
        <v>0</v>
      </c>
      <c r="Z81">
        <v>1.6646651999999995</v>
      </c>
      <c r="AA81">
        <v>0</v>
      </c>
      <c r="AB81">
        <v>0</v>
      </c>
      <c r="AC81">
        <v>2.4581713599999997</v>
      </c>
      <c r="AD81">
        <v>2.3151846000000003</v>
      </c>
      <c r="AE81">
        <v>3.5847019999999996</v>
      </c>
      <c r="AF81">
        <v>0</v>
      </c>
      <c r="AG81">
        <v>0</v>
      </c>
      <c r="AH81">
        <v>11.882577199999998</v>
      </c>
      <c r="AI81">
        <v>0</v>
      </c>
      <c r="AJ81">
        <v>0</v>
      </c>
      <c r="AK81">
        <v>13.47214</v>
      </c>
      <c r="AL81">
        <v>5.902000000000001</v>
      </c>
      <c r="AM81">
        <v>0</v>
      </c>
      <c r="AN81">
        <v>0</v>
      </c>
      <c r="AO81">
        <v>0</v>
      </c>
      <c r="AP81">
        <v>0.39044879999999998</v>
      </c>
      <c r="AQ81">
        <v>0</v>
      </c>
      <c r="AR81">
        <v>6.1691520000000004</v>
      </c>
      <c r="AS81">
        <v>4.0318334399999998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33.27722219884194</v>
      </c>
      <c r="BB81">
        <f t="shared" si="1"/>
        <v>733.47905533202652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151.73553663000001</v>
      </c>
      <c r="L82">
        <v>33.256705194805193</v>
      </c>
      <c r="M82">
        <v>0</v>
      </c>
      <c r="N82">
        <v>29.999999999999993</v>
      </c>
      <c r="O82">
        <v>50.381250000000001</v>
      </c>
      <c r="P82">
        <v>44.722894440000005</v>
      </c>
      <c r="Q82">
        <v>5.54273974</v>
      </c>
      <c r="R82">
        <v>10.767085399999999</v>
      </c>
      <c r="S82">
        <v>6.7030853999999991</v>
      </c>
      <c r="T82">
        <v>0</v>
      </c>
      <c r="U82">
        <v>330.96230639999993</v>
      </c>
      <c r="V82">
        <v>0</v>
      </c>
      <c r="W82">
        <v>0</v>
      </c>
      <c r="X82">
        <v>37.46260116906474</v>
      </c>
      <c r="Y82">
        <v>0</v>
      </c>
      <c r="Z82">
        <v>1.6646651999999995</v>
      </c>
      <c r="AA82">
        <v>0</v>
      </c>
      <c r="AB82">
        <v>0</v>
      </c>
      <c r="AC82">
        <v>0</v>
      </c>
      <c r="AD82">
        <v>2.3151846000000003</v>
      </c>
      <c r="AE82">
        <v>3.5847019999999996</v>
      </c>
      <c r="AF82">
        <v>0</v>
      </c>
      <c r="AG82">
        <v>0</v>
      </c>
      <c r="AH82">
        <v>5.9412885999999991</v>
      </c>
      <c r="AI82">
        <v>0</v>
      </c>
      <c r="AJ82">
        <v>0</v>
      </c>
      <c r="AK82">
        <v>13.47214</v>
      </c>
      <c r="AL82">
        <v>2.6559000000000004</v>
      </c>
      <c r="AM82">
        <v>0</v>
      </c>
      <c r="AN82">
        <v>0</v>
      </c>
      <c r="AO82">
        <v>0</v>
      </c>
      <c r="AP82">
        <v>0.39044879999999998</v>
      </c>
      <c r="AQ82">
        <v>0</v>
      </c>
      <c r="AR82">
        <v>6.1691520000000004</v>
      </c>
      <c r="AS82">
        <v>4.0318334399999998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32.1923629086765</v>
      </c>
      <c r="BB82">
        <f t="shared" si="1"/>
        <v>709.56715610519325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131.30205867000001</v>
      </c>
      <c r="L83">
        <v>29.561515728715733</v>
      </c>
      <c r="M83">
        <v>0</v>
      </c>
      <c r="N83">
        <v>29.999999999999993</v>
      </c>
      <c r="O83">
        <v>50.381250000000001</v>
      </c>
      <c r="P83">
        <v>44.722894440000005</v>
      </c>
      <c r="Q83">
        <v>4.5419797400000004</v>
      </c>
      <c r="R83">
        <v>9.2311219999999992</v>
      </c>
      <c r="S83">
        <v>5.7320179999999992</v>
      </c>
      <c r="T83">
        <v>0</v>
      </c>
      <c r="U83">
        <v>330.96230639999993</v>
      </c>
      <c r="V83">
        <v>0</v>
      </c>
      <c r="W83">
        <v>0</v>
      </c>
      <c r="X83">
        <v>37.46260116906474</v>
      </c>
      <c r="Y83">
        <v>0</v>
      </c>
      <c r="Z83">
        <v>1.6646651999999995</v>
      </c>
      <c r="AA83">
        <v>0</v>
      </c>
      <c r="AB83">
        <v>0</v>
      </c>
      <c r="AC83">
        <v>0</v>
      </c>
      <c r="AD83">
        <v>0</v>
      </c>
      <c r="AE83">
        <v>3.5847019999999996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13.47214</v>
      </c>
      <c r="AL83">
        <v>2.6559000000000004</v>
      </c>
      <c r="AM83">
        <v>0</v>
      </c>
      <c r="AN83">
        <v>0</v>
      </c>
      <c r="AO83">
        <v>0</v>
      </c>
      <c r="AP83">
        <v>1.1713464000000002</v>
      </c>
      <c r="AQ83">
        <v>0</v>
      </c>
      <c r="AR83">
        <v>5.0474879999999995</v>
      </c>
      <c r="AS83">
        <v>4.0318334399999998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30.619820607548188</v>
      </c>
      <c r="BB83">
        <f t="shared" si="1"/>
        <v>674.90600058023222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148.36335867000003</v>
      </c>
      <c r="L84">
        <v>29.561515728715733</v>
      </c>
      <c r="M84">
        <v>0</v>
      </c>
      <c r="N84">
        <v>29.999999999999993</v>
      </c>
      <c r="O84">
        <v>50.381250000000001</v>
      </c>
      <c r="P84">
        <v>44.722894440000005</v>
      </c>
      <c r="Q84">
        <v>4.5419797400000004</v>
      </c>
      <c r="R84">
        <v>9.2311219999999992</v>
      </c>
      <c r="S84">
        <v>5.7320179999999992</v>
      </c>
      <c r="T84">
        <v>0</v>
      </c>
      <c r="U84">
        <v>330.96230639999993</v>
      </c>
      <c r="V84">
        <v>0</v>
      </c>
      <c r="W84">
        <v>0</v>
      </c>
      <c r="X84">
        <v>37.46260116906474</v>
      </c>
      <c r="Y84">
        <v>0</v>
      </c>
      <c r="Z84">
        <v>1.6646651999999995</v>
      </c>
      <c r="AA84">
        <v>0</v>
      </c>
      <c r="AB84">
        <v>0</v>
      </c>
      <c r="AC84">
        <v>0</v>
      </c>
      <c r="AD84">
        <v>0</v>
      </c>
      <c r="AE84">
        <v>3.5847019999999996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13.47214</v>
      </c>
      <c r="AL84">
        <v>2.6559000000000004</v>
      </c>
      <c r="AM84">
        <v>0</v>
      </c>
      <c r="AN84">
        <v>0</v>
      </c>
      <c r="AO84">
        <v>0</v>
      </c>
      <c r="AP84">
        <v>0.39044879999999998</v>
      </c>
      <c r="AQ84">
        <v>0</v>
      </c>
      <c r="AR84">
        <v>5.0474879999999995</v>
      </c>
      <c r="AS84">
        <v>4.0318334399999998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31.326390061548206</v>
      </c>
      <c r="BB84">
        <f t="shared" si="1"/>
        <v>690.47983352623214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148.38258266999998</v>
      </c>
      <c r="L85">
        <v>29.515575535353541</v>
      </c>
      <c r="M85">
        <v>0</v>
      </c>
      <c r="N85">
        <v>29.999999999999993</v>
      </c>
      <c r="O85">
        <v>50.381250000000001</v>
      </c>
      <c r="P85">
        <v>44.722894440000005</v>
      </c>
      <c r="Q85">
        <v>4.5419797400000004</v>
      </c>
      <c r="R85">
        <v>9.2311219999999992</v>
      </c>
      <c r="S85">
        <v>5.7320179999999992</v>
      </c>
      <c r="T85">
        <v>0</v>
      </c>
      <c r="U85">
        <v>330.96230639999993</v>
      </c>
      <c r="V85">
        <v>0</v>
      </c>
      <c r="W85">
        <v>0</v>
      </c>
      <c r="X85">
        <v>37.46260116906474</v>
      </c>
      <c r="Y85">
        <v>0</v>
      </c>
      <c r="Z85">
        <v>1.6646651999999995</v>
      </c>
      <c r="AA85">
        <v>0</v>
      </c>
      <c r="AB85">
        <v>0</v>
      </c>
      <c r="AC85">
        <v>0</v>
      </c>
      <c r="AD85">
        <v>0</v>
      </c>
      <c r="AE85">
        <v>1.140587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13.47214</v>
      </c>
      <c r="AL85">
        <v>2.6559000000000004</v>
      </c>
      <c r="AM85">
        <v>0</v>
      </c>
      <c r="AN85">
        <v>0</v>
      </c>
      <c r="AO85">
        <v>0</v>
      </c>
      <c r="AP85">
        <v>0.39044879999999998</v>
      </c>
      <c r="AQ85">
        <v>0</v>
      </c>
      <c r="AR85">
        <v>5.0474879999999995</v>
      </c>
      <c r="AS85">
        <v>4.0318334399999998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31.219156114756249</v>
      </c>
      <c r="BB85">
        <f t="shared" si="1"/>
        <v>688.11623627966185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137.62194866999999</v>
      </c>
      <c r="L86">
        <v>29.515575535353541</v>
      </c>
      <c r="M86">
        <v>0</v>
      </c>
      <c r="N86">
        <v>29.999999999999993</v>
      </c>
      <c r="O86">
        <v>50.381250000000001</v>
      </c>
      <c r="P86">
        <v>44.722894440000005</v>
      </c>
      <c r="Q86">
        <v>4.5419797400000004</v>
      </c>
      <c r="R86">
        <v>9.2311219999999992</v>
      </c>
      <c r="S86">
        <v>5.7320179999999992</v>
      </c>
      <c r="T86">
        <v>0</v>
      </c>
      <c r="U86">
        <v>330.96230639999993</v>
      </c>
      <c r="V86">
        <v>0</v>
      </c>
      <c r="W86">
        <v>0</v>
      </c>
      <c r="X86">
        <v>37.46260116906474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1.140587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13.47214</v>
      </c>
      <c r="AL86">
        <v>2.6559000000000004</v>
      </c>
      <c r="AM86">
        <v>0</v>
      </c>
      <c r="AN86">
        <v>0</v>
      </c>
      <c r="AO86">
        <v>0</v>
      </c>
      <c r="AP86">
        <v>0.52059840000000002</v>
      </c>
      <c r="AQ86">
        <v>0</v>
      </c>
      <c r="AR86">
        <v>5.0474879999999995</v>
      </c>
      <c r="AS86">
        <v>4.0318334399999998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30.68554681515624</v>
      </c>
      <c r="BB86">
        <f t="shared" si="1"/>
        <v>676.35469597926203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139.83511167</v>
      </c>
      <c r="L87">
        <v>29.515575535353541</v>
      </c>
      <c r="M87">
        <v>0</v>
      </c>
      <c r="N87">
        <v>29.999999999999993</v>
      </c>
      <c r="O87">
        <v>50.381250000000001</v>
      </c>
      <c r="P87">
        <v>44.722894440000005</v>
      </c>
      <c r="Q87">
        <v>4.5419797400000004</v>
      </c>
      <c r="R87">
        <v>9.2311219999999992</v>
      </c>
      <c r="S87">
        <v>5.7320179999999992</v>
      </c>
      <c r="T87">
        <v>0</v>
      </c>
      <c r="U87">
        <v>330.96230639999993</v>
      </c>
      <c r="V87">
        <v>0</v>
      </c>
      <c r="W87">
        <v>0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1.140587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13.47214</v>
      </c>
      <c r="AL87">
        <v>2.6559000000000004</v>
      </c>
      <c r="AM87">
        <v>0</v>
      </c>
      <c r="AN87">
        <v>0</v>
      </c>
      <c r="AO87">
        <v>0</v>
      </c>
      <c r="AP87">
        <v>0.52059840000000002</v>
      </c>
      <c r="AQ87">
        <v>0</v>
      </c>
      <c r="AR87">
        <v>5.0474879999999995</v>
      </c>
      <c r="AS87">
        <v>4.0318334399999998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30.781598089356233</v>
      </c>
      <c r="BB87">
        <f t="shared" si="1"/>
        <v>678.47180770506213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143.39825604000001</v>
      </c>
      <c r="L88">
        <v>29.515575535353541</v>
      </c>
      <c r="M88">
        <v>0</v>
      </c>
      <c r="N88">
        <v>29.999999999999993</v>
      </c>
      <c r="O88">
        <v>50.381250000000001</v>
      </c>
      <c r="P88">
        <v>44.722894440000005</v>
      </c>
      <c r="Q88">
        <v>4.5419797400000004</v>
      </c>
      <c r="R88">
        <v>9.2311219999999992</v>
      </c>
      <c r="S88">
        <v>5.7320179999999992</v>
      </c>
      <c r="T88">
        <v>0</v>
      </c>
      <c r="U88">
        <v>330.96230639999993</v>
      </c>
      <c r="V88">
        <v>0</v>
      </c>
      <c r="W88">
        <v>0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1.140587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13.47214</v>
      </c>
      <c r="AL88">
        <v>2.6559000000000004</v>
      </c>
      <c r="AM88">
        <v>0</v>
      </c>
      <c r="AN88">
        <v>0</v>
      </c>
      <c r="AO88">
        <v>0</v>
      </c>
      <c r="AP88">
        <v>0.52059840000000002</v>
      </c>
      <c r="AQ88">
        <v>0</v>
      </c>
      <c r="AR88">
        <v>5.0474879999999995</v>
      </c>
      <c r="AS88">
        <v>4.0318334399999998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30.936238588656263</v>
      </c>
      <c r="BB88">
        <f t="shared" si="1"/>
        <v>681.88031157576199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143.39825604000001</v>
      </c>
      <c r="L89">
        <v>21.725716660894665</v>
      </c>
      <c r="M89">
        <v>0</v>
      </c>
      <c r="N89">
        <v>29.999999999999993</v>
      </c>
      <c r="O89">
        <v>50.381250000000001</v>
      </c>
      <c r="P89">
        <v>44.722894440000005</v>
      </c>
      <c r="Q89">
        <v>4.5419797400000004</v>
      </c>
      <c r="R89">
        <v>9.2311219999999992</v>
      </c>
      <c r="S89">
        <v>5.7320179999999992</v>
      </c>
      <c r="T89">
        <v>0</v>
      </c>
      <c r="U89">
        <v>330.96230639999993</v>
      </c>
      <c r="V89">
        <v>0</v>
      </c>
      <c r="W89">
        <v>0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1.140587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13.47214</v>
      </c>
      <c r="AL89">
        <v>2.6559000000000004</v>
      </c>
      <c r="AM89">
        <v>0</v>
      </c>
      <c r="AN89">
        <v>0</v>
      </c>
      <c r="AO89">
        <v>0</v>
      </c>
      <c r="AP89">
        <v>0.52059840000000002</v>
      </c>
      <c r="AQ89">
        <v>0</v>
      </c>
      <c r="AR89">
        <v>5.0474879999999995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30.598158713504755</v>
      </c>
      <c r="BB89">
        <f t="shared" si="1"/>
        <v>674.4285325764547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141.92118000000002</v>
      </c>
      <c r="L90">
        <v>21.725716660894665</v>
      </c>
      <c r="M90">
        <v>0</v>
      </c>
      <c r="N90">
        <v>29.999999999999993</v>
      </c>
      <c r="O90">
        <v>50.381250000000001</v>
      </c>
      <c r="P90">
        <v>40.913911079999998</v>
      </c>
      <c r="Q90">
        <v>3.60217974</v>
      </c>
      <c r="R90">
        <v>6.9437758000000009</v>
      </c>
      <c r="S90">
        <v>4.4375070000000001</v>
      </c>
      <c r="T90">
        <v>0</v>
      </c>
      <c r="U90">
        <v>330.96230639999993</v>
      </c>
      <c r="V90">
        <v>0</v>
      </c>
      <c r="W90">
        <v>0</v>
      </c>
      <c r="X90">
        <v>31.048991151079129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1.140587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13.47214</v>
      </c>
      <c r="AL90">
        <v>2.6559000000000004</v>
      </c>
      <c r="AM90">
        <v>0</v>
      </c>
      <c r="AN90">
        <v>0</v>
      </c>
      <c r="AO90">
        <v>0</v>
      </c>
      <c r="AP90">
        <v>0.52059840000000002</v>
      </c>
      <c r="AQ90">
        <v>0</v>
      </c>
      <c r="AR90">
        <v>5.0474879999999995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29.894153233931409</v>
      </c>
      <c r="BB90">
        <f t="shared" si="1"/>
        <v>658.91121143804241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145.38149999999999</v>
      </c>
      <c r="L91">
        <v>21.725716660894665</v>
      </c>
      <c r="M91">
        <v>0</v>
      </c>
      <c r="N91">
        <v>29.999999999999993</v>
      </c>
      <c r="O91">
        <v>50.381250000000001</v>
      </c>
      <c r="P91">
        <v>35.957911080000002</v>
      </c>
      <c r="Q91">
        <v>3.60217974</v>
      </c>
      <c r="R91">
        <v>6.9437758000000009</v>
      </c>
      <c r="S91">
        <v>4.4375070000000001</v>
      </c>
      <c r="T91">
        <v>0</v>
      </c>
      <c r="U91">
        <v>330.96230639999993</v>
      </c>
      <c r="V91">
        <v>0</v>
      </c>
      <c r="W91">
        <v>0</v>
      </c>
      <c r="X91">
        <v>31.048991151079129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1.0754105999999999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13.47214</v>
      </c>
      <c r="AL91">
        <v>2.6559000000000004</v>
      </c>
      <c r="AM91">
        <v>0</v>
      </c>
      <c r="AN91">
        <v>0</v>
      </c>
      <c r="AO91">
        <v>0</v>
      </c>
      <c r="AP91">
        <v>0.52059840000000002</v>
      </c>
      <c r="AQ91">
        <v>0</v>
      </c>
      <c r="AR91">
        <v>5.0474879999999995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29.826411923931349</v>
      </c>
      <c r="BB91">
        <f t="shared" si="1"/>
        <v>657.41809634804247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142.29314037000003</v>
      </c>
      <c r="L92">
        <v>21.725716660894665</v>
      </c>
      <c r="M92">
        <v>0</v>
      </c>
      <c r="N92">
        <v>29.999999999999993</v>
      </c>
      <c r="O92">
        <v>50.381250000000001</v>
      </c>
      <c r="P92">
        <v>35.957911080000002</v>
      </c>
      <c r="Q92">
        <v>3.60217974</v>
      </c>
      <c r="R92">
        <v>6.9437758000000009</v>
      </c>
      <c r="S92">
        <v>4.4375070000000001</v>
      </c>
      <c r="T92">
        <v>0</v>
      </c>
      <c r="U92">
        <v>330.96230639999993</v>
      </c>
      <c r="V92">
        <v>0</v>
      </c>
      <c r="W92">
        <v>0</v>
      </c>
      <c r="X92">
        <v>31.048991151079129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0.97764600000000002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13.47214</v>
      </c>
      <c r="AL92">
        <v>2.6559000000000004</v>
      </c>
      <c r="AM92">
        <v>0</v>
      </c>
      <c r="AN92">
        <v>0</v>
      </c>
      <c r="AO92">
        <v>0</v>
      </c>
      <c r="AP92">
        <v>0.52059840000000002</v>
      </c>
      <c r="AQ92">
        <v>0</v>
      </c>
      <c r="AR92">
        <v>5.0474879999999995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29.688134333631407</v>
      </c>
      <c r="BB92">
        <f t="shared" si="1"/>
        <v>654.3702497083425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133.11658800000001</v>
      </c>
      <c r="L93">
        <v>21.725716660894665</v>
      </c>
      <c r="M93">
        <v>0</v>
      </c>
      <c r="N93">
        <v>29.999999999999993</v>
      </c>
      <c r="O93">
        <v>47.665681146236075</v>
      </c>
      <c r="P93">
        <v>35.957911080000002</v>
      </c>
      <c r="Q93">
        <v>3.60217974</v>
      </c>
      <c r="R93">
        <v>6.9437758000000009</v>
      </c>
      <c r="S93">
        <v>4.4375070000000001</v>
      </c>
      <c r="T93">
        <v>0</v>
      </c>
      <c r="U93">
        <v>330.96230639999993</v>
      </c>
      <c r="V93">
        <v>0</v>
      </c>
      <c r="W93">
        <v>0</v>
      </c>
      <c r="X93">
        <v>27.882124028776978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0.97764600000000002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13.47214</v>
      </c>
      <c r="AL93">
        <v>2.6559000000000004</v>
      </c>
      <c r="AM93">
        <v>0</v>
      </c>
      <c r="AN93">
        <v>0</v>
      </c>
      <c r="AO93">
        <v>0</v>
      </c>
      <c r="AP93">
        <v>0.52059840000000002</v>
      </c>
      <c r="AQ93">
        <v>0</v>
      </c>
      <c r="AR93">
        <v>5.0474879999999995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29.034574343040308</v>
      </c>
      <c r="BB93">
        <f t="shared" si="1"/>
        <v>639.96482135286749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114.05358900000003</v>
      </c>
      <c r="L94">
        <v>21.725716660894665</v>
      </c>
      <c r="M94">
        <v>0</v>
      </c>
      <c r="N94">
        <v>29.999999999999993</v>
      </c>
      <c r="O94">
        <v>47.665681146236075</v>
      </c>
      <c r="P94">
        <v>35.957911080000002</v>
      </c>
      <c r="Q94">
        <v>3.60217974</v>
      </c>
      <c r="R94">
        <v>6.9437758000000009</v>
      </c>
      <c r="S94">
        <v>4.4375070000000001</v>
      </c>
      <c r="T94">
        <v>0</v>
      </c>
      <c r="U94">
        <v>330.96230639999993</v>
      </c>
      <c r="V94">
        <v>0</v>
      </c>
      <c r="W94">
        <v>0</v>
      </c>
      <c r="X94">
        <v>27.882124028776978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0.97764600000000002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13.47214</v>
      </c>
      <c r="AL94">
        <v>2.6559000000000004</v>
      </c>
      <c r="AM94">
        <v>0</v>
      </c>
      <c r="AN94">
        <v>0</v>
      </c>
      <c r="AO94">
        <v>0</v>
      </c>
      <c r="AP94">
        <v>0.52059840000000002</v>
      </c>
      <c r="AQ94">
        <v>0</v>
      </c>
      <c r="AR94">
        <v>5.0474879999999995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28.207240186440334</v>
      </c>
      <c r="BB94">
        <f t="shared" si="1"/>
        <v>621.72915650946743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102.495159</v>
      </c>
      <c r="L95">
        <v>21.725716660894665</v>
      </c>
      <c r="M95">
        <v>0</v>
      </c>
      <c r="N95">
        <v>29.999999999999993</v>
      </c>
      <c r="O95">
        <v>45.139807444469717</v>
      </c>
      <c r="P95">
        <v>35.957911080000002</v>
      </c>
      <c r="Q95">
        <v>3.60217974</v>
      </c>
      <c r="R95">
        <v>6.9437758000000009</v>
      </c>
      <c r="S95">
        <v>4.4375070000000001</v>
      </c>
      <c r="T95">
        <v>0</v>
      </c>
      <c r="U95">
        <v>330.96230639999993</v>
      </c>
      <c r="V95">
        <v>0</v>
      </c>
      <c r="W95">
        <v>0</v>
      </c>
      <c r="X95">
        <v>31.048991151079129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0.97764600000000002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13.47214</v>
      </c>
      <c r="AL95">
        <v>2.6559000000000004</v>
      </c>
      <c r="AM95">
        <v>0</v>
      </c>
      <c r="AN95">
        <v>0</v>
      </c>
      <c r="AO95">
        <v>0</v>
      </c>
      <c r="AP95">
        <v>0.52059840000000002</v>
      </c>
      <c r="AQ95">
        <v>0</v>
      </c>
      <c r="AR95">
        <v>5.0474879999999995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27.733423352546222</v>
      </c>
      <c r="BB95">
        <f t="shared" si="1"/>
        <v>611.28553676389731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90.10688226660001</v>
      </c>
      <c r="L96">
        <v>21.725716660894665</v>
      </c>
      <c r="M96">
        <v>0</v>
      </c>
      <c r="N96">
        <v>29.999999999999993</v>
      </c>
      <c r="O96">
        <v>42.992000000000004</v>
      </c>
      <c r="P96">
        <v>35.957911080000002</v>
      </c>
      <c r="Q96">
        <v>3.60217974</v>
      </c>
      <c r="R96">
        <v>6.9437758000000009</v>
      </c>
      <c r="S96">
        <v>4.4375070000000001</v>
      </c>
      <c r="T96">
        <v>0</v>
      </c>
      <c r="U96">
        <v>330.96230639999993</v>
      </c>
      <c r="V96">
        <v>0</v>
      </c>
      <c r="W96">
        <v>0</v>
      </c>
      <c r="X96">
        <v>31.048991151079129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0.97764600000000002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13.47214</v>
      </c>
      <c r="AL96">
        <v>2.6559000000000004</v>
      </c>
      <c r="AM96">
        <v>0</v>
      </c>
      <c r="AN96">
        <v>0</v>
      </c>
      <c r="AO96">
        <v>0</v>
      </c>
      <c r="AP96">
        <v>0.52059840000000002</v>
      </c>
      <c r="AQ96">
        <v>0</v>
      </c>
      <c r="AR96">
        <v>5.0474879999999995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27.102557122876444</v>
      </c>
      <c r="BB96">
        <f t="shared" si="1"/>
        <v>597.38031881569736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90.03565902870001</v>
      </c>
      <c r="L97">
        <v>21.725716660894665</v>
      </c>
      <c r="M97">
        <v>0</v>
      </c>
      <c r="N97">
        <v>29.999999999999993</v>
      </c>
      <c r="O97">
        <v>40.303981502539614</v>
      </c>
      <c r="P97">
        <v>35.957911080000002</v>
      </c>
      <c r="Q97">
        <v>2.4383999999999997</v>
      </c>
      <c r="R97">
        <v>5.597298178</v>
      </c>
      <c r="S97">
        <v>3.5606954439999989</v>
      </c>
      <c r="T97">
        <v>0</v>
      </c>
      <c r="U97">
        <v>330.96230639999993</v>
      </c>
      <c r="V97">
        <v>0</v>
      </c>
      <c r="W97">
        <v>0</v>
      </c>
      <c r="X97">
        <v>31.048991151079129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0.97764600000000002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13.47214</v>
      </c>
      <c r="AL97">
        <v>2.6559000000000004</v>
      </c>
      <c r="AM97">
        <v>0</v>
      </c>
      <c r="AN97">
        <v>0</v>
      </c>
      <c r="AO97">
        <v>0</v>
      </c>
      <c r="AP97">
        <v>0.52059840000000002</v>
      </c>
      <c r="AQ97">
        <v>0</v>
      </c>
      <c r="AR97">
        <v>5.0474879999999995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26.835807278666461</v>
      </c>
      <c r="BB97">
        <f t="shared" si="1"/>
        <v>591.5007580065469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90.034689418199989</v>
      </c>
      <c r="L98">
        <v>21.725716660894665</v>
      </c>
      <c r="M98">
        <v>0</v>
      </c>
      <c r="N98">
        <v>29.999999999999993</v>
      </c>
      <c r="O98">
        <v>34.930388901523763</v>
      </c>
      <c r="P98">
        <v>35.957911080000002</v>
      </c>
      <c r="Q98">
        <v>2.4383999999999997</v>
      </c>
      <c r="R98">
        <v>5.597298178</v>
      </c>
      <c r="S98">
        <v>3.5606954439999989</v>
      </c>
      <c r="T98">
        <v>0</v>
      </c>
      <c r="U98">
        <v>330.96230639999993</v>
      </c>
      <c r="V98">
        <v>0</v>
      </c>
      <c r="W98">
        <v>0</v>
      </c>
      <c r="X98">
        <v>31.048991151079129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0.97764600000000002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13.47214</v>
      </c>
      <c r="AL98">
        <v>2.6559000000000004</v>
      </c>
      <c r="AM98">
        <v>0</v>
      </c>
      <c r="AN98">
        <v>0</v>
      </c>
      <c r="AO98">
        <v>0</v>
      </c>
      <c r="AP98">
        <v>0.52059840000000002</v>
      </c>
      <c r="AQ98">
        <v>0</v>
      </c>
      <c r="AR98">
        <v>5.0474879999999995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26.602551307282358</v>
      </c>
      <c r="BB98">
        <f t="shared" si="1"/>
        <v>586.35945176641519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3.143708521159275</v>
      </c>
      <c r="L99">
        <f t="shared" si="2"/>
        <v>0.65094257894660901</v>
      </c>
      <c r="M99">
        <f t="shared" si="2"/>
        <v>0</v>
      </c>
      <c r="N99">
        <f t="shared" si="2"/>
        <v>0.68186182222222214</v>
      </c>
      <c r="O99">
        <f t="shared" si="2"/>
        <v>1.1160150879796062</v>
      </c>
      <c r="P99">
        <f t="shared" si="2"/>
        <v>0.92604576014999962</v>
      </c>
      <c r="Q99">
        <f t="shared" si="2"/>
        <v>8.7314195450000034E-2</v>
      </c>
      <c r="R99">
        <f t="shared" si="2"/>
        <v>0.18404012201300016</v>
      </c>
      <c r="S99">
        <f t="shared" si="2"/>
        <v>0.11657684545899992</v>
      </c>
      <c r="T99">
        <f t="shared" si="2"/>
        <v>0</v>
      </c>
      <c r="U99">
        <f t="shared" si="2"/>
        <v>7.9430953536000111</v>
      </c>
      <c r="V99">
        <f t="shared" si="2"/>
        <v>0</v>
      </c>
      <c r="W99">
        <f t="shared" si="2"/>
        <v>0</v>
      </c>
      <c r="X99">
        <f t="shared" si="2"/>
        <v>0.75260052538381339</v>
      </c>
      <c r="Y99">
        <f t="shared" si="2"/>
        <v>0</v>
      </c>
      <c r="Z99">
        <f t="shared" si="2"/>
        <v>1.8177484599999995E-2</v>
      </c>
      <c r="AA99">
        <f t="shared" si="2"/>
        <v>2.3031353479999999E-2</v>
      </c>
      <c r="AB99">
        <f t="shared" si="2"/>
        <v>3.5119925823000005E-2</v>
      </c>
      <c r="AC99">
        <f t="shared" si="2"/>
        <v>2.8268970639999998E-2</v>
      </c>
      <c r="AD99">
        <f t="shared" si="2"/>
        <v>3.4782461042000008E-2</v>
      </c>
      <c r="AE99">
        <f t="shared" si="2"/>
        <v>6.0284911179999928E-2</v>
      </c>
      <c r="AF99">
        <f t="shared" si="2"/>
        <v>0</v>
      </c>
      <c r="AG99">
        <f t="shared" si="2"/>
        <v>0</v>
      </c>
      <c r="AH99">
        <f t="shared" si="2"/>
        <v>0.15875508000000002</v>
      </c>
      <c r="AI99">
        <f t="shared" si="2"/>
        <v>1.1155298999999999E-2</v>
      </c>
      <c r="AJ99">
        <f t="shared" si="2"/>
        <v>0</v>
      </c>
      <c r="AK99">
        <f t="shared" si="2"/>
        <v>0.32333136000000018</v>
      </c>
      <c r="AL99">
        <f t="shared" si="2"/>
        <v>9.2513849999999925E-2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1.5805042049999968E-2</v>
      </c>
      <c r="AQ99">
        <f t="shared" si="2"/>
        <v>0</v>
      </c>
      <c r="AR99">
        <f t="shared" si="2"/>
        <v>0.1381048799999999</v>
      </c>
      <c r="AS99">
        <f t="shared" si="2"/>
        <v>0.10321322766000014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0.72238192196395856</v>
      </c>
      <c r="BB99">
        <f t="shared" si="1"/>
        <v>15.922362735874582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5.1567083315999991</v>
      </c>
      <c r="L3">
        <v>197.16567699999999</v>
      </c>
      <c r="M3">
        <v>28.225600000000004</v>
      </c>
      <c r="N3">
        <v>36.243749999999991</v>
      </c>
      <c r="O3">
        <v>0</v>
      </c>
      <c r="P3">
        <v>22.259659239999998</v>
      </c>
      <c r="Q3">
        <v>2.0954440000000001</v>
      </c>
      <c r="R3">
        <v>6.5955419139999991</v>
      </c>
      <c r="S3">
        <v>4.1464268508000011</v>
      </c>
      <c r="T3">
        <v>0</v>
      </c>
      <c r="U3">
        <v>25.695727199999997</v>
      </c>
      <c r="V3">
        <v>0</v>
      </c>
      <c r="W3">
        <v>0</v>
      </c>
      <c r="X3">
        <v>28.066185359712229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1.9662499999999998</v>
      </c>
      <c r="AG3">
        <v>13.368625919999998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0.49737999999999999</v>
      </c>
      <c r="AO3">
        <v>0</v>
      </c>
      <c r="AP3">
        <v>0.78602159999999999</v>
      </c>
      <c r="AQ3">
        <v>0</v>
      </c>
      <c r="AR3">
        <v>12.193459199999998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17.777688725188248</v>
      </c>
      <c r="BB3">
        <f>SUM(B3:AZ3)-BA3</f>
        <v>391.84646724292412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5.1566796849000003</v>
      </c>
      <c r="L4">
        <v>197.16567699999999</v>
      </c>
      <c r="M4">
        <v>23.692814080000002</v>
      </c>
      <c r="N4">
        <v>36.243749999999991</v>
      </c>
      <c r="O4">
        <v>0</v>
      </c>
      <c r="P4">
        <v>18.93658572</v>
      </c>
      <c r="Q4">
        <v>2.0954440000000001</v>
      </c>
      <c r="R4">
        <v>6.7995875376000008</v>
      </c>
      <c r="S4">
        <v>4.2625610820000004</v>
      </c>
      <c r="T4">
        <v>0</v>
      </c>
      <c r="U4">
        <v>25.695727199999997</v>
      </c>
      <c r="V4">
        <v>0</v>
      </c>
      <c r="W4">
        <v>0</v>
      </c>
      <c r="X4">
        <v>24.562027301079137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1.9662499999999998</v>
      </c>
      <c r="AG4">
        <v>13.368625919999998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0.49737999999999999</v>
      </c>
      <c r="AO4">
        <v>0</v>
      </c>
      <c r="AP4">
        <v>0.78602159999999999</v>
      </c>
      <c r="AQ4">
        <v>0</v>
      </c>
      <c r="AR4">
        <v>12.193459199999998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17.298558290358756</v>
      </c>
      <c r="BB4">
        <f t="shared" ref="BB4:BB67" si="0">SUM(B4:AZ4)-BA4</f>
        <v>381.28573138722044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5.1567083315999991</v>
      </c>
      <c r="L5">
        <v>197.16567699999999</v>
      </c>
      <c r="M5">
        <v>28.225600000000004</v>
      </c>
      <c r="N5">
        <v>36.243749999999991</v>
      </c>
      <c r="O5">
        <v>0</v>
      </c>
      <c r="P5">
        <v>18.93658572</v>
      </c>
      <c r="Q5">
        <v>2.0954440000000001</v>
      </c>
      <c r="R5">
        <v>6.7995875376000008</v>
      </c>
      <c r="S5">
        <v>4.2625610820000004</v>
      </c>
      <c r="T5">
        <v>0</v>
      </c>
      <c r="U5">
        <v>25.695727199999997</v>
      </c>
      <c r="V5">
        <v>0</v>
      </c>
      <c r="W5">
        <v>0</v>
      </c>
      <c r="X5">
        <v>24.681618821582738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1.9662499999999998</v>
      </c>
      <c r="AG5">
        <v>13.368625919999998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0.49737999999999999</v>
      </c>
      <c r="AO5">
        <v>0</v>
      </c>
      <c r="AP5">
        <v>0.78602159999999999</v>
      </c>
      <c r="AQ5">
        <v>0</v>
      </c>
      <c r="AR5">
        <v>12.193459199999998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17.500472871208402</v>
      </c>
      <c r="BB5">
        <f t="shared" si="0"/>
        <v>385.73622289357439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5.1566796849000003</v>
      </c>
      <c r="L6">
        <v>197.16567699999999</v>
      </c>
      <c r="M6">
        <v>14.195721290400002</v>
      </c>
      <c r="N6">
        <v>26.76968744444444</v>
      </c>
      <c r="O6">
        <v>0</v>
      </c>
      <c r="P6">
        <v>18.93658572</v>
      </c>
      <c r="Q6">
        <v>2.0954440000000001</v>
      </c>
      <c r="R6">
        <v>6.7995875376000008</v>
      </c>
      <c r="S6">
        <v>4.2625610820000004</v>
      </c>
      <c r="T6">
        <v>0</v>
      </c>
      <c r="U6">
        <v>25.695727199999997</v>
      </c>
      <c r="V6">
        <v>0</v>
      </c>
      <c r="W6">
        <v>0</v>
      </c>
      <c r="X6">
        <v>24.681618821582738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1.9662499999999998</v>
      </c>
      <c r="AG6">
        <v>13.368625919999998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0.49737999999999999</v>
      </c>
      <c r="AO6">
        <v>0</v>
      </c>
      <c r="AP6">
        <v>0.78602159999999999</v>
      </c>
      <c r="AQ6">
        <v>0</v>
      </c>
      <c r="AR6">
        <v>12.193459199999998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16.480400608825867</v>
      </c>
      <c r="BB6">
        <f t="shared" si="0"/>
        <v>363.25232524410143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5.1567083315999991</v>
      </c>
      <c r="L7">
        <v>197.16567699999999</v>
      </c>
      <c r="M7">
        <v>14.438880232400004</v>
      </c>
      <c r="N7">
        <v>26.76968744444444</v>
      </c>
      <c r="O7">
        <v>0</v>
      </c>
      <c r="P7">
        <v>18.93658572</v>
      </c>
      <c r="Q7">
        <v>2.0954440000000001</v>
      </c>
      <c r="R7">
        <v>6.5955419139999991</v>
      </c>
      <c r="S7">
        <v>4.1464268508000011</v>
      </c>
      <c r="T7">
        <v>0</v>
      </c>
      <c r="U7">
        <v>25.695727199999997</v>
      </c>
      <c r="V7">
        <v>0</v>
      </c>
      <c r="W7">
        <v>0</v>
      </c>
      <c r="X7">
        <v>24.589724026978413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1.9662499999999998</v>
      </c>
      <c r="AG7">
        <v>13.368625919999998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0.49737999999999999</v>
      </c>
      <c r="AO7">
        <v>0</v>
      </c>
      <c r="AP7">
        <v>0.78602159999999999</v>
      </c>
      <c r="AQ7">
        <v>0</v>
      </c>
      <c r="AR7">
        <v>6.0967295999999989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16.093839235874061</v>
      </c>
      <c r="BB7">
        <f t="shared" si="0"/>
        <v>354.73194285234888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5.1566796849000003</v>
      </c>
      <c r="L8">
        <v>197.16567699999999</v>
      </c>
      <c r="M8">
        <v>14.438880232400004</v>
      </c>
      <c r="N8">
        <v>26.76968744444444</v>
      </c>
      <c r="O8">
        <v>0</v>
      </c>
      <c r="P8">
        <v>18.93658572</v>
      </c>
      <c r="Q8">
        <v>2.0954440000000001</v>
      </c>
      <c r="R8">
        <v>6.5955419139999991</v>
      </c>
      <c r="S8">
        <v>4.1464268508000011</v>
      </c>
      <c r="T8">
        <v>0</v>
      </c>
      <c r="U8">
        <v>25.695727199999997</v>
      </c>
      <c r="V8">
        <v>0</v>
      </c>
      <c r="W8">
        <v>0</v>
      </c>
      <c r="X8">
        <v>24.589724026978413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1.3776854000000001</v>
      </c>
      <c r="AF8">
        <v>1.9662499999999998</v>
      </c>
      <c r="AG8">
        <v>13.368625919999998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0.49737999999999999</v>
      </c>
      <c r="AO8">
        <v>0</v>
      </c>
      <c r="AP8">
        <v>0.78602159999999999</v>
      </c>
      <c r="AQ8">
        <v>0</v>
      </c>
      <c r="AR8">
        <v>6.0967295999999989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16.093837989174062</v>
      </c>
      <c r="BB8">
        <f t="shared" si="0"/>
        <v>354.73191545234886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5.1567083315999991</v>
      </c>
      <c r="L9">
        <v>197.16567699999999</v>
      </c>
      <c r="M9">
        <v>14.033614920000002</v>
      </c>
      <c r="N9">
        <v>24.928735063492056</v>
      </c>
      <c r="O9">
        <v>0</v>
      </c>
      <c r="P9">
        <v>18.93658572</v>
      </c>
      <c r="Q9">
        <v>2.0954440000000001</v>
      </c>
      <c r="R9">
        <v>6.7995875376000008</v>
      </c>
      <c r="S9">
        <v>4.2625610820000004</v>
      </c>
      <c r="T9">
        <v>0</v>
      </c>
      <c r="U9">
        <v>25.695727199999997</v>
      </c>
      <c r="V9">
        <v>0</v>
      </c>
      <c r="W9">
        <v>0</v>
      </c>
      <c r="X9">
        <v>24.589724026978413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1.3776854000000001</v>
      </c>
      <c r="AF9">
        <v>1.9662499999999998</v>
      </c>
      <c r="AG9">
        <v>13.368625919999998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0.49737999999999999</v>
      </c>
      <c r="AO9">
        <v>0</v>
      </c>
      <c r="AP9">
        <v>0.78602159999999999</v>
      </c>
      <c r="AQ9">
        <v>0</v>
      </c>
      <c r="AR9">
        <v>6.0967295999999989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16.010248950940731</v>
      </c>
      <c r="BB9">
        <f t="shared" si="0"/>
        <v>352.88949529872974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5.1566796849000003</v>
      </c>
      <c r="L10">
        <v>197.16567699999999</v>
      </c>
      <c r="M10">
        <v>14.033614920000002</v>
      </c>
      <c r="N10">
        <v>24.928735063492056</v>
      </c>
      <c r="O10">
        <v>0</v>
      </c>
      <c r="P10">
        <v>18.93658572</v>
      </c>
      <c r="Q10">
        <v>2.0954440000000001</v>
      </c>
      <c r="R10">
        <v>6.7995875376000008</v>
      </c>
      <c r="S10">
        <v>4.2625610820000004</v>
      </c>
      <c r="T10">
        <v>0</v>
      </c>
      <c r="U10">
        <v>25.695727199999997</v>
      </c>
      <c r="V10">
        <v>0</v>
      </c>
      <c r="W10">
        <v>0</v>
      </c>
      <c r="X10">
        <v>24.589724026978413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1.3776854000000001</v>
      </c>
      <c r="AF10">
        <v>1.9662499999999998</v>
      </c>
      <c r="AG10">
        <v>13.368625919999998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0.49737999999999999</v>
      </c>
      <c r="AO10">
        <v>0</v>
      </c>
      <c r="AP10">
        <v>0.78602159999999999</v>
      </c>
      <c r="AQ10">
        <v>0</v>
      </c>
      <c r="AR10">
        <v>6.0967295999999989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16.010247704240733</v>
      </c>
      <c r="BB10">
        <f t="shared" si="0"/>
        <v>352.88946789872978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5.1567083315999991</v>
      </c>
      <c r="L11">
        <v>197.16567699999999</v>
      </c>
      <c r="M11">
        <v>14.195721290400002</v>
      </c>
      <c r="N11">
        <v>26.76968744444444</v>
      </c>
      <c r="O11">
        <v>0</v>
      </c>
      <c r="P11">
        <v>18.93658572</v>
      </c>
      <c r="Q11">
        <v>2.0954440000000001</v>
      </c>
      <c r="R11">
        <v>6.7995875376000008</v>
      </c>
      <c r="S11">
        <v>4.2625610820000004</v>
      </c>
      <c r="T11">
        <v>0</v>
      </c>
      <c r="U11">
        <v>25.695727199999997</v>
      </c>
      <c r="V11">
        <v>0</v>
      </c>
      <c r="W11">
        <v>0</v>
      </c>
      <c r="X11">
        <v>23.444013701798561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1.3776854000000001</v>
      </c>
      <c r="AF11">
        <v>1.9662499999999998</v>
      </c>
      <c r="AG11">
        <v>13.368625919999998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0.49737999999999999</v>
      </c>
      <c r="AO11">
        <v>0</v>
      </c>
      <c r="AP11">
        <v>0.78602159999999999</v>
      </c>
      <c r="AQ11">
        <v>0</v>
      </c>
      <c r="AR11">
        <v>6.0967295999999989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16.047457751730182</v>
      </c>
      <c r="BB11">
        <f t="shared" si="0"/>
        <v>353.70963492411283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5.1566796849000003</v>
      </c>
      <c r="L12">
        <v>197.16567699999999</v>
      </c>
      <c r="M12">
        <v>14.195721290400002</v>
      </c>
      <c r="N12">
        <v>26.76968744444444</v>
      </c>
      <c r="O12">
        <v>0</v>
      </c>
      <c r="P12">
        <v>18.93658572</v>
      </c>
      <c r="Q12">
        <v>2.0954440000000001</v>
      </c>
      <c r="R12">
        <v>6.7995875376000008</v>
      </c>
      <c r="S12">
        <v>4.2625610820000004</v>
      </c>
      <c r="T12">
        <v>0</v>
      </c>
      <c r="U12">
        <v>25.695727199999997</v>
      </c>
      <c r="V12">
        <v>0</v>
      </c>
      <c r="W12">
        <v>0</v>
      </c>
      <c r="X12">
        <v>23.444013701798561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1.3776854000000001</v>
      </c>
      <c r="AF12">
        <v>1.9662499999999998</v>
      </c>
      <c r="AG12">
        <v>13.368625919999998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0.49737999999999999</v>
      </c>
      <c r="AO12">
        <v>0</v>
      </c>
      <c r="AP12">
        <v>0.78602159999999999</v>
      </c>
      <c r="AQ12">
        <v>0</v>
      </c>
      <c r="AR12">
        <v>6.0967295999999989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16.047456505030183</v>
      </c>
      <c r="BB12">
        <f t="shared" si="0"/>
        <v>353.70960752411287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5.1567083315999991</v>
      </c>
      <c r="L13">
        <v>197.16567699999999</v>
      </c>
      <c r="M13">
        <v>14.2845349816</v>
      </c>
      <c r="N13">
        <v>24.928735063492056</v>
      </c>
      <c r="O13">
        <v>0</v>
      </c>
      <c r="P13">
        <v>18.93658572</v>
      </c>
      <c r="Q13">
        <v>2.0954440000000001</v>
      </c>
      <c r="R13">
        <v>6.7995875376000008</v>
      </c>
      <c r="S13">
        <v>4.2625610820000004</v>
      </c>
      <c r="T13">
        <v>0</v>
      </c>
      <c r="U13">
        <v>25.695727199999997</v>
      </c>
      <c r="V13">
        <v>0</v>
      </c>
      <c r="W13">
        <v>0</v>
      </c>
      <c r="X13">
        <v>23.444013701798561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1.3776854000000001</v>
      </c>
      <c r="AF13">
        <v>1.9662499999999998</v>
      </c>
      <c r="AG13">
        <v>13.368625919999998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0.49737999999999999</v>
      </c>
      <c r="AO13">
        <v>0</v>
      </c>
      <c r="AP13">
        <v>0.78602159999999999</v>
      </c>
      <c r="AQ13">
        <v>0</v>
      </c>
      <c r="AR13">
        <v>6.0967295999999989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15.97141505359685</v>
      </c>
      <c r="BB13">
        <f t="shared" si="0"/>
        <v>352.0335389324938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5.1566796849000003</v>
      </c>
      <c r="L14">
        <v>197.16567699999999</v>
      </c>
      <c r="M14">
        <v>14.2845349816</v>
      </c>
      <c r="N14">
        <v>26.76968744444444</v>
      </c>
      <c r="O14">
        <v>0</v>
      </c>
      <c r="P14">
        <v>18.93658572</v>
      </c>
      <c r="Q14">
        <v>2.0954440000000001</v>
      </c>
      <c r="R14">
        <v>6.7995875376000008</v>
      </c>
      <c r="S14">
        <v>4.2625610820000004</v>
      </c>
      <c r="T14">
        <v>0</v>
      </c>
      <c r="U14">
        <v>25.695727199999997</v>
      </c>
      <c r="V14">
        <v>0</v>
      </c>
      <c r="W14">
        <v>0</v>
      </c>
      <c r="X14">
        <v>23.444013701798561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1.3776854000000001</v>
      </c>
      <c r="AF14">
        <v>1.9662499999999998</v>
      </c>
      <c r="AG14">
        <v>13.368625919999998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0.49737999999999999</v>
      </c>
      <c r="AO14">
        <v>0</v>
      </c>
      <c r="AP14">
        <v>0.78602159999999999</v>
      </c>
      <c r="AQ14">
        <v>0</v>
      </c>
      <c r="AR14">
        <v>6.0967295999999989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16.051311140230183</v>
      </c>
      <c r="BB14">
        <f t="shared" si="0"/>
        <v>353.79456658011281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5.1567083315999991</v>
      </c>
      <c r="L15">
        <v>197.16567699999999</v>
      </c>
      <c r="M15">
        <v>14.294664904000003</v>
      </c>
      <c r="N15">
        <v>26.76968744444444</v>
      </c>
      <c r="O15">
        <v>0</v>
      </c>
      <c r="P15">
        <v>18.93658572</v>
      </c>
      <c r="Q15">
        <v>2.0954440000000001</v>
      </c>
      <c r="R15">
        <v>6.7995875376000008</v>
      </c>
      <c r="S15">
        <v>4.2625610820000004</v>
      </c>
      <c r="T15">
        <v>0</v>
      </c>
      <c r="U15">
        <v>25.695727199999997</v>
      </c>
      <c r="V15">
        <v>0</v>
      </c>
      <c r="W15">
        <v>0</v>
      </c>
      <c r="X15">
        <v>23.444013701798561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1.3776854000000001</v>
      </c>
      <c r="AF15">
        <v>1.9662499999999998</v>
      </c>
      <c r="AG15">
        <v>13.368625919999998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0.49737999999999999</v>
      </c>
      <c r="AO15">
        <v>0</v>
      </c>
      <c r="AP15">
        <v>0.78602159999999999</v>
      </c>
      <c r="AQ15">
        <v>0</v>
      </c>
      <c r="AR15">
        <v>6.0967295999999989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16.051752031330185</v>
      </c>
      <c r="BB15">
        <f t="shared" si="0"/>
        <v>353.80428425811283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5.1566796849000003</v>
      </c>
      <c r="L16">
        <v>197.16567699999999</v>
      </c>
      <c r="M16">
        <v>14.294664904000003</v>
      </c>
      <c r="N16">
        <v>26.76968744444444</v>
      </c>
      <c r="O16">
        <v>0</v>
      </c>
      <c r="P16">
        <v>18.93658572</v>
      </c>
      <c r="Q16">
        <v>2.0954440000000001</v>
      </c>
      <c r="R16">
        <v>6.7995875376000008</v>
      </c>
      <c r="S16">
        <v>4.2625610820000004</v>
      </c>
      <c r="T16">
        <v>0</v>
      </c>
      <c r="U16">
        <v>25.695727199999997</v>
      </c>
      <c r="V16">
        <v>0</v>
      </c>
      <c r="W16">
        <v>0</v>
      </c>
      <c r="X16">
        <v>23.936314980935254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1.3776854000000001</v>
      </c>
      <c r="AF16">
        <v>1.9662499999999998</v>
      </c>
      <c r="AG16">
        <v>13.368625919999998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0.49737999999999999</v>
      </c>
      <c r="AO16">
        <v>0</v>
      </c>
      <c r="AP16">
        <v>0.78602159999999999</v>
      </c>
      <c r="AQ16">
        <v>0</v>
      </c>
      <c r="AR16">
        <v>6.0967295999999989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16.073116900457524</v>
      </c>
      <c r="BB16">
        <f t="shared" si="0"/>
        <v>354.27519202142224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5.1567083315999991</v>
      </c>
      <c r="L17">
        <v>197.16567699999999</v>
      </c>
      <c r="M17">
        <v>14.620474231999999</v>
      </c>
      <c r="N17">
        <v>26.76968744444444</v>
      </c>
      <c r="O17">
        <v>0</v>
      </c>
      <c r="P17">
        <v>18.93658572</v>
      </c>
      <c r="Q17">
        <v>2.0954440000000001</v>
      </c>
      <c r="R17">
        <v>6.7995875376000008</v>
      </c>
      <c r="S17">
        <v>4.2625610820000004</v>
      </c>
      <c r="T17">
        <v>0</v>
      </c>
      <c r="U17">
        <v>25.695727199999997</v>
      </c>
      <c r="V17">
        <v>0</v>
      </c>
      <c r="W17">
        <v>0</v>
      </c>
      <c r="X17">
        <v>23.374646698561147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1.3776854000000001</v>
      </c>
      <c r="AF17">
        <v>1.9662499999999998</v>
      </c>
      <c r="AG17">
        <v>13.368625919999998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0.49737999999999999</v>
      </c>
      <c r="AO17">
        <v>0</v>
      </c>
      <c r="AP17">
        <v>0.78602159999999999</v>
      </c>
      <c r="AQ17">
        <v>0</v>
      </c>
      <c r="AR17">
        <v>6.0967295999999989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16.062881782933058</v>
      </c>
      <c r="BB17">
        <f t="shared" si="0"/>
        <v>354.04959683127254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5.1566796849000003</v>
      </c>
      <c r="L18">
        <v>197.16567699999999</v>
      </c>
      <c r="M18">
        <v>14.294664904000003</v>
      </c>
      <c r="N18">
        <v>26.76968744444444</v>
      </c>
      <c r="O18">
        <v>0</v>
      </c>
      <c r="P18">
        <v>18.93658572</v>
      </c>
      <c r="Q18">
        <v>2.0954440000000001</v>
      </c>
      <c r="R18">
        <v>6.7995875376000008</v>
      </c>
      <c r="S18">
        <v>4.2625610820000004</v>
      </c>
      <c r="T18">
        <v>0</v>
      </c>
      <c r="U18">
        <v>25.695727199999997</v>
      </c>
      <c r="V18">
        <v>0</v>
      </c>
      <c r="W18">
        <v>0</v>
      </c>
      <c r="X18">
        <v>23.374646698561147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1.3776854000000001</v>
      </c>
      <c r="AF18">
        <v>1.9662499999999998</v>
      </c>
      <c r="AG18">
        <v>13.368625919999998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0.49737999999999999</v>
      </c>
      <c r="AO18">
        <v>0</v>
      </c>
      <c r="AP18">
        <v>0.78602159999999999</v>
      </c>
      <c r="AQ18">
        <v>0</v>
      </c>
      <c r="AR18">
        <v>6.0967295999999989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16.04874043103306</v>
      </c>
      <c r="BB18">
        <f t="shared" si="0"/>
        <v>353.73790020847258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5.1567083315999991</v>
      </c>
      <c r="L19">
        <v>197.16567699999999</v>
      </c>
      <c r="M19">
        <v>14.294664904000003</v>
      </c>
      <c r="N19">
        <v>26.76968744444444</v>
      </c>
      <c r="O19">
        <v>0</v>
      </c>
      <c r="P19">
        <v>18.93658572</v>
      </c>
      <c r="Q19">
        <v>2.0954440000000001</v>
      </c>
      <c r="R19">
        <v>6.7995875376000008</v>
      </c>
      <c r="S19">
        <v>4.2625610820000004</v>
      </c>
      <c r="T19">
        <v>0</v>
      </c>
      <c r="U19">
        <v>25.695727199999997</v>
      </c>
      <c r="V19">
        <v>0</v>
      </c>
      <c r="W19">
        <v>0</v>
      </c>
      <c r="X19">
        <v>23.391348622661873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1.3776854000000001</v>
      </c>
      <c r="AF19">
        <v>1.9662499999999998</v>
      </c>
      <c r="AG19">
        <v>13.368625919999998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0.49737999999999999</v>
      </c>
      <c r="AO19">
        <v>0</v>
      </c>
      <c r="AP19">
        <v>2.1615593999999998</v>
      </c>
      <c r="AQ19">
        <v>0</v>
      </c>
      <c r="AR19">
        <v>6.0967295999999989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16.109164792098532</v>
      </c>
      <c r="BB19">
        <f t="shared" si="0"/>
        <v>355.0697442182078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5.1566796849000003</v>
      </c>
      <c r="L20">
        <v>197.16567699999999</v>
      </c>
      <c r="M20">
        <v>14.294664904000003</v>
      </c>
      <c r="N20">
        <v>26.76968744444444</v>
      </c>
      <c r="O20">
        <v>0</v>
      </c>
      <c r="P20">
        <v>18.93658572</v>
      </c>
      <c r="Q20">
        <v>2.0954440000000001</v>
      </c>
      <c r="R20">
        <v>6.7995875376000008</v>
      </c>
      <c r="S20">
        <v>4.2625610820000004</v>
      </c>
      <c r="T20">
        <v>0</v>
      </c>
      <c r="U20">
        <v>25.695727199999997</v>
      </c>
      <c r="V20">
        <v>0</v>
      </c>
      <c r="W20">
        <v>0</v>
      </c>
      <c r="X20">
        <v>22.748961379856116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1.3776854000000001</v>
      </c>
      <c r="AF20">
        <v>1.9662499999999998</v>
      </c>
      <c r="AG20">
        <v>13.368625919999998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0.49737999999999999</v>
      </c>
      <c r="AO20">
        <v>0</v>
      </c>
      <c r="AP20">
        <v>0.94322591999999983</v>
      </c>
      <c r="AQ20">
        <v>0</v>
      </c>
      <c r="AR20">
        <v>6.0967295999999989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16.028408193317951</v>
      </c>
      <c r="BB20">
        <f t="shared" si="0"/>
        <v>353.28975144748262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5.1567083315999991</v>
      </c>
      <c r="L21">
        <v>197.16567699999999</v>
      </c>
      <c r="M21">
        <v>13.261614079999999</v>
      </c>
      <c r="N21">
        <v>26.76968744444444</v>
      </c>
      <c r="O21">
        <v>0</v>
      </c>
      <c r="P21">
        <v>18.93658572</v>
      </c>
      <c r="Q21">
        <v>2.0954440000000001</v>
      </c>
      <c r="R21">
        <v>6.5955419139999991</v>
      </c>
      <c r="S21">
        <v>4.1464268508000011</v>
      </c>
      <c r="T21">
        <v>0</v>
      </c>
      <c r="U21">
        <v>25.695727199999997</v>
      </c>
      <c r="V21">
        <v>0</v>
      </c>
      <c r="W21">
        <v>0</v>
      </c>
      <c r="X21">
        <v>24.329627757913666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1.3776854000000001</v>
      </c>
      <c r="AF21">
        <v>1.9662499999999998</v>
      </c>
      <c r="AG21">
        <v>13.368625919999998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0.49737999999999999</v>
      </c>
      <c r="AO21">
        <v>0</v>
      </c>
      <c r="AP21">
        <v>0.94322591999999983</v>
      </c>
      <c r="AQ21">
        <v>0</v>
      </c>
      <c r="AR21">
        <v>6.0967295999999989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16.03828047386255</v>
      </c>
      <c r="BB21">
        <f t="shared" si="0"/>
        <v>353.5073435128956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5.1566796849000003</v>
      </c>
      <c r="L22">
        <v>197.16567699999999</v>
      </c>
      <c r="M22">
        <v>13.261614079999999</v>
      </c>
      <c r="N22">
        <v>26.76968744444444</v>
      </c>
      <c r="O22">
        <v>0</v>
      </c>
      <c r="P22">
        <v>18.93658572</v>
      </c>
      <c r="Q22">
        <v>2.0954440000000001</v>
      </c>
      <c r="R22">
        <v>6.5955419139999991</v>
      </c>
      <c r="S22">
        <v>4.1464268508000011</v>
      </c>
      <c r="T22">
        <v>0</v>
      </c>
      <c r="U22">
        <v>25.695727199999997</v>
      </c>
      <c r="V22">
        <v>0</v>
      </c>
      <c r="W22">
        <v>0</v>
      </c>
      <c r="X22">
        <v>24.288721498561149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1.3776854000000001</v>
      </c>
      <c r="AF22">
        <v>1.9662499999999998</v>
      </c>
      <c r="AG22">
        <v>13.368625919999998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0.49737999999999999</v>
      </c>
      <c r="AO22">
        <v>0</v>
      </c>
      <c r="AP22">
        <v>0.94322591999999983</v>
      </c>
      <c r="AQ22">
        <v>0</v>
      </c>
      <c r="AR22">
        <v>6.0967295999999989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16.036503882558236</v>
      </c>
      <c r="BB22">
        <f t="shared" si="0"/>
        <v>353.46818519814735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5.1534702407000008</v>
      </c>
      <c r="L23">
        <v>197.16567699999999</v>
      </c>
      <c r="M23">
        <v>13.261614079999999</v>
      </c>
      <c r="N23">
        <v>26.76968744444444</v>
      </c>
      <c r="O23">
        <v>0</v>
      </c>
      <c r="P23">
        <v>18.93658572</v>
      </c>
      <c r="Q23">
        <v>2.0954440000000001</v>
      </c>
      <c r="R23">
        <v>5.6106565424000001</v>
      </c>
      <c r="S23">
        <v>3.7322968591999999</v>
      </c>
      <c r="T23">
        <v>0</v>
      </c>
      <c r="U23">
        <v>25.695727199999997</v>
      </c>
      <c r="V23">
        <v>0</v>
      </c>
      <c r="W23">
        <v>0</v>
      </c>
      <c r="X23">
        <v>23.770501906474816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1.3776854000000001</v>
      </c>
      <c r="AF23">
        <v>1.9662499999999998</v>
      </c>
      <c r="AG23">
        <v>13.368625919999998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0.49737999999999999</v>
      </c>
      <c r="AO23">
        <v>0</v>
      </c>
      <c r="AP23">
        <v>2.1615593999999998</v>
      </c>
      <c r="AQ23">
        <v>0</v>
      </c>
      <c r="AR23">
        <v>6.0967295999999989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16.006032122235208</v>
      </c>
      <c r="BB23">
        <f t="shared" si="0"/>
        <v>352.79654603898405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5.1534358537000022</v>
      </c>
      <c r="L24">
        <v>197.16567699999999</v>
      </c>
      <c r="M24">
        <v>13.261614079999999</v>
      </c>
      <c r="N24">
        <v>27.996989031746025</v>
      </c>
      <c r="O24">
        <v>0</v>
      </c>
      <c r="P24">
        <v>18.93658572</v>
      </c>
      <c r="Q24">
        <v>2.0954440000000001</v>
      </c>
      <c r="R24">
        <v>5.8645025555999997</v>
      </c>
      <c r="S24">
        <v>3.9337270127999999</v>
      </c>
      <c r="T24">
        <v>0</v>
      </c>
      <c r="U24">
        <v>25.695727199999997</v>
      </c>
      <c r="V24">
        <v>0</v>
      </c>
      <c r="W24">
        <v>0</v>
      </c>
      <c r="X24">
        <v>23.770501906474816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1.3776854000000001</v>
      </c>
      <c r="AF24">
        <v>1.9662499999999998</v>
      </c>
      <c r="AG24">
        <v>13.368625919999998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0.49737999999999999</v>
      </c>
      <c r="AO24">
        <v>0</v>
      </c>
      <c r="AP24">
        <v>0.94322591999999983</v>
      </c>
      <c r="AQ24">
        <v>0</v>
      </c>
      <c r="AR24">
        <v>6.0967295999999989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16.0261786054241</v>
      </c>
      <c r="BB24">
        <f t="shared" si="0"/>
        <v>353.24060944289664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5.3430000000000017</v>
      </c>
      <c r="L25">
        <v>197.16567699999999</v>
      </c>
      <c r="M25">
        <v>20.318014080000001</v>
      </c>
      <c r="N25">
        <v>36.243749999999991</v>
      </c>
      <c r="O25">
        <v>0</v>
      </c>
      <c r="P25">
        <v>18.93658572</v>
      </c>
      <c r="Q25">
        <v>2.0954440000000001</v>
      </c>
      <c r="R25">
        <v>5.8645025555999997</v>
      </c>
      <c r="S25">
        <v>3.9337270127999999</v>
      </c>
      <c r="T25">
        <v>0</v>
      </c>
      <c r="U25">
        <v>25.695727199999997</v>
      </c>
      <c r="V25">
        <v>0</v>
      </c>
      <c r="W25">
        <v>0</v>
      </c>
      <c r="X25">
        <v>23.770501906474816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1.9662499999999998</v>
      </c>
      <c r="AG25">
        <v>13.368625919999998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0.49737999999999999</v>
      </c>
      <c r="AO25">
        <v>0</v>
      </c>
      <c r="AP25">
        <v>0.94322591999999983</v>
      </c>
      <c r="AQ25">
        <v>0</v>
      </c>
      <c r="AR25">
        <v>6.0967295999999989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16.826687407917749</v>
      </c>
      <c r="BB25">
        <f t="shared" si="0"/>
        <v>370.88500875495697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5.3430000000000017</v>
      </c>
      <c r="L26">
        <v>197.16567699999999</v>
      </c>
      <c r="M26">
        <v>28.225600000000004</v>
      </c>
      <c r="N26">
        <v>36.243749999999991</v>
      </c>
      <c r="O26">
        <v>0</v>
      </c>
      <c r="P26">
        <v>22.259659239999998</v>
      </c>
      <c r="Q26">
        <v>2.0954440000000001</v>
      </c>
      <c r="R26">
        <v>5.8645025555999997</v>
      </c>
      <c r="S26">
        <v>3.9337270127999999</v>
      </c>
      <c r="T26">
        <v>0</v>
      </c>
      <c r="U26">
        <v>25.695727199999997</v>
      </c>
      <c r="V26">
        <v>0</v>
      </c>
      <c r="W26">
        <v>0</v>
      </c>
      <c r="X26">
        <v>24.997840035971223</v>
      </c>
      <c r="Y26">
        <v>0</v>
      </c>
      <c r="Z26">
        <v>0</v>
      </c>
      <c r="AA26">
        <v>0</v>
      </c>
      <c r="AB26">
        <v>0</v>
      </c>
      <c r="AC26">
        <v>2.9691613120000002</v>
      </c>
      <c r="AD26">
        <v>0</v>
      </c>
      <c r="AE26">
        <v>4.3298683999999996</v>
      </c>
      <c r="AF26">
        <v>1.9662499999999998</v>
      </c>
      <c r="AG26">
        <v>13.368625919999998</v>
      </c>
      <c r="AH26">
        <v>0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0.49737999999999999</v>
      </c>
      <c r="AO26">
        <v>0</v>
      </c>
      <c r="AP26">
        <v>0.94322591999999983</v>
      </c>
      <c r="AQ26">
        <v>0</v>
      </c>
      <c r="AR26">
        <v>6.0967295999999989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17.49622611073789</v>
      </c>
      <c r="BB26">
        <f t="shared" si="0"/>
        <v>385.64262893363326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7.5791147398000005</v>
      </c>
      <c r="L27">
        <v>202.47987699999999</v>
      </c>
      <c r="M27">
        <v>28.225600000000004</v>
      </c>
      <c r="N27">
        <v>36.243749999999991</v>
      </c>
      <c r="O27">
        <v>0</v>
      </c>
      <c r="P27">
        <v>22.259659239999998</v>
      </c>
      <c r="Q27">
        <v>3.5011433080000005</v>
      </c>
      <c r="R27">
        <v>7.3624943599999995</v>
      </c>
      <c r="S27">
        <v>4.5653373999999998</v>
      </c>
      <c r="T27">
        <v>0</v>
      </c>
      <c r="U27">
        <v>25.695727199999997</v>
      </c>
      <c r="V27">
        <v>0</v>
      </c>
      <c r="W27">
        <v>0</v>
      </c>
      <c r="X27">
        <v>37.51386607913669</v>
      </c>
      <c r="Y27">
        <v>0</v>
      </c>
      <c r="Z27">
        <v>0</v>
      </c>
      <c r="AA27">
        <v>0</v>
      </c>
      <c r="AB27">
        <v>0</v>
      </c>
      <c r="AC27">
        <v>2.9691613120000002</v>
      </c>
      <c r="AD27">
        <v>2.7964513200000005</v>
      </c>
      <c r="AE27">
        <v>4.3298683999999996</v>
      </c>
      <c r="AF27">
        <v>1.9662499999999998</v>
      </c>
      <c r="AG27">
        <v>13.368625919999998</v>
      </c>
      <c r="AH27">
        <v>7.17632812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0.49737999999999999</v>
      </c>
      <c r="AO27">
        <v>0</v>
      </c>
      <c r="AP27">
        <v>2.1615593999999998</v>
      </c>
      <c r="AQ27">
        <v>4.7745099999999994</v>
      </c>
      <c r="AR27">
        <v>6.0967295999999989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19.21344567359478</v>
      </c>
      <c r="BB27">
        <f t="shared" si="0"/>
        <v>423.49267457334196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8.9289311600000012</v>
      </c>
      <c r="L28">
        <v>220.19387699999999</v>
      </c>
      <c r="M28">
        <v>28.225600000000004</v>
      </c>
      <c r="N28">
        <v>36.243749999999991</v>
      </c>
      <c r="O28">
        <v>0</v>
      </c>
      <c r="P28">
        <v>26.461500000000004</v>
      </c>
      <c r="Q28">
        <v>5.5567033079999995</v>
      </c>
      <c r="R28">
        <v>11.352520400000001</v>
      </c>
      <c r="S28">
        <v>7.0493435999999994</v>
      </c>
      <c r="T28">
        <v>0</v>
      </c>
      <c r="U28">
        <v>25.695727199999997</v>
      </c>
      <c r="V28">
        <v>0</v>
      </c>
      <c r="W28">
        <v>0</v>
      </c>
      <c r="X28">
        <v>45.262887814748197</v>
      </c>
      <c r="Y28">
        <v>0</v>
      </c>
      <c r="Z28">
        <v>0</v>
      </c>
      <c r="AA28">
        <v>0</v>
      </c>
      <c r="AB28">
        <v>0</v>
      </c>
      <c r="AC28">
        <v>5.9383226239999987</v>
      </c>
      <c r="AD28">
        <v>5.5929026400000001</v>
      </c>
      <c r="AE28">
        <v>4.3298683999999996</v>
      </c>
      <c r="AF28">
        <v>1.9662499999999998</v>
      </c>
      <c r="AG28">
        <v>13.368625919999998</v>
      </c>
      <c r="AH28">
        <v>14.35265624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0.49737999999999999</v>
      </c>
      <c r="AO28">
        <v>0</v>
      </c>
      <c r="AP28">
        <v>0.78602159999999999</v>
      </c>
      <c r="AQ28">
        <v>9.5490199999999987</v>
      </c>
      <c r="AR28">
        <v>6.0967295999999989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21.638862654371309</v>
      </c>
      <c r="BB28">
        <f t="shared" si="0"/>
        <v>476.95244170037688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8.7315292300000031</v>
      </c>
      <c r="L29">
        <v>202.47987699999999</v>
      </c>
      <c r="M29">
        <v>28.225600000000004</v>
      </c>
      <c r="N29">
        <v>36.243749999999991</v>
      </c>
      <c r="O29">
        <v>0</v>
      </c>
      <c r="P29">
        <v>26.461500000000004</v>
      </c>
      <c r="Q29">
        <v>5.5567033079999995</v>
      </c>
      <c r="R29">
        <v>7.3624943599999995</v>
      </c>
      <c r="S29">
        <v>7.0493435999999994</v>
      </c>
      <c r="T29">
        <v>0</v>
      </c>
      <c r="U29">
        <v>25.695727199999997</v>
      </c>
      <c r="V29">
        <v>0</v>
      </c>
      <c r="W29">
        <v>0</v>
      </c>
      <c r="X29">
        <v>45.262887814748197</v>
      </c>
      <c r="Y29">
        <v>0</v>
      </c>
      <c r="Z29">
        <v>0</v>
      </c>
      <c r="AA29">
        <v>2.1813480000000003</v>
      </c>
      <c r="AB29">
        <v>0</v>
      </c>
      <c r="AC29">
        <v>5.9383226239999987</v>
      </c>
      <c r="AD29">
        <v>8.4088075343999993</v>
      </c>
      <c r="AE29">
        <v>4.3298683999999996</v>
      </c>
      <c r="AF29">
        <v>2.7224999999999997</v>
      </c>
      <c r="AG29">
        <v>13.368625919999998</v>
      </c>
      <c r="AH29">
        <v>21.528984360000003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0.49737999999999999</v>
      </c>
      <c r="AO29">
        <v>0</v>
      </c>
      <c r="AP29">
        <v>0.78602159999999999</v>
      </c>
      <c r="AQ29">
        <v>14.323529999999998</v>
      </c>
      <c r="AR29">
        <v>12.193459199999998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21.835940880241154</v>
      </c>
      <c r="BB29">
        <f t="shared" si="0"/>
        <v>481.29633322290715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8.389029230000002</v>
      </c>
      <c r="L30">
        <v>202.47987699999999</v>
      </c>
      <c r="M30">
        <v>28.225600000000004</v>
      </c>
      <c r="N30">
        <v>36.243749999999991</v>
      </c>
      <c r="O30">
        <v>0</v>
      </c>
      <c r="P30">
        <v>26.461500000000004</v>
      </c>
      <c r="Q30">
        <v>3.5011433080000005</v>
      </c>
      <c r="R30">
        <v>7.3624943599999995</v>
      </c>
      <c r="S30">
        <v>4.5653373999999998</v>
      </c>
      <c r="T30">
        <v>0</v>
      </c>
      <c r="U30">
        <v>25.695727199999997</v>
      </c>
      <c r="V30">
        <v>0</v>
      </c>
      <c r="W30">
        <v>0</v>
      </c>
      <c r="X30">
        <v>45.262887814748197</v>
      </c>
      <c r="Y30">
        <v>0</v>
      </c>
      <c r="Z30">
        <v>2.01070584</v>
      </c>
      <c r="AA30">
        <v>4.3103436479999999</v>
      </c>
      <c r="AB30">
        <v>4.0405682719999998</v>
      </c>
      <c r="AC30">
        <v>5.9383226239999987</v>
      </c>
      <c r="AD30">
        <v>8.4088075343999993</v>
      </c>
      <c r="AE30">
        <v>4.3298683999999996</v>
      </c>
      <c r="AF30">
        <v>5.4450000000000003</v>
      </c>
      <c r="AG30">
        <v>13.368625919999998</v>
      </c>
      <c r="AH30">
        <v>28.70531248</v>
      </c>
      <c r="AI30">
        <v>0</v>
      </c>
      <c r="AJ30">
        <v>0</v>
      </c>
      <c r="AK30">
        <v>16.272739999999999</v>
      </c>
      <c r="AL30">
        <v>0</v>
      </c>
      <c r="AM30">
        <v>0</v>
      </c>
      <c r="AN30">
        <v>0.49737999999999999</v>
      </c>
      <c r="AO30">
        <v>0</v>
      </c>
      <c r="AP30">
        <v>0.78602159999999999</v>
      </c>
      <c r="AQ30">
        <v>19.098039999999997</v>
      </c>
      <c r="AR30">
        <v>12.193459199999998</v>
      </c>
      <c r="AS30">
        <v>7.5112739519999998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22.615905838259309</v>
      </c>
      <c r="BB30">
        <f t="shared" si="0"/>
        <v>498.48790994488888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8.6630292299999994</v>
      </c>
      <c r="L31">
        <v>202.47987699999999</v>
      </c>
      <c r="M31">
        <v>28.225600000000004</v>
      </c>
      <c r="N31">
        <v>36.243749999999991</v>
      </c>
      <c r="O31">
        <v>0</v>
      </c>
      <c r="P31">
        <v>26.461500000000004</v>
      </c>
      <c r="Q31">
        <v>5.5567033079999995</v>
      </c>
      <c r="R31">
        <v>11.352520400000001</v>
      </c>
      <c r="S31">
        <v>7.0493435999999994</v>
      </c>
      <c r="T31">
        <v>0</v>
      </c>
      <c r="U31">
        <v>25.695727199999997</v>
      </c>
      <c r="V31">
        <v>0</v>
      </c>
      <c r="W31">
        <v>0</v>
      </c>
      <c r="X31">
        <v>45.262887814748197</v>
      </c>
      <c r="Y31">
        <v>0</v>
      </c>
      <c r="Z31">
        <v>4.0214116799999999</v>
      </c>
      <c r="AA31">
        <v>4.3103436479999999</v>
      </c>
      <c r="AB31">
        <v>8.0811365439999996</v>
      </c>
      <c r="AC31">
        <v>5.9383226239999987</v>
      </c>
      <c r="AD31">
        <v>8.4088075343999993</v>
      </c>
      <c r="AE31">
        <v>4.3298683999999996</v>
      </c>
      <c r="AF31">
        <v>9.3774999999999995</v>
      </c>
      <c r="AG31">
        <v>13.368625919999998</v>
      </c>
      <c r="AH31">
        <v>35.881640600000004</v>
      </c>
      <c r="AI31">
        <v>0</v>
      </c>
      <c r="AJ31">
        <v>0</v>
      </c>
      <c r="AK31">
        <v>16.272739999999999</v>
      </c>
      <c r="AL31">
        <v>0</v>
      </c>
      <c r="AM31">
        <v>0</v>
      </c>
      <c r="AN31">
        <v>0.49737999999999999</v>
      </c>
      <c r="AO31">
        <v>0</v>
      </c>
      <c r="AP31">
        <v>0.78602159999999999</v>
      </c>
      <c r="AQ31">
        <v>19.098039999999997</v>
      </c>
      <c r="AR31">
        <v>12.193459199999998</v>
      </c>
      <c r="AS31">
        <v>7.5112739519999998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23.74272986050029</v>
      </c>
      <c r="BB31">
        <f t="shared" si="0"/>
        <v>523.32478039464809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8.3205292300000018</v>
      </c>
      <c r="L32">
        <v>202.47987699999999</v>
      </c>
      <c r="M32">
        <v>28.225600000000004</v>
      </c>
      <c r="N32">
        <v>36.243749999999991</v>
      </c>
      <c r="O32">
        <v>0</v>
      </c>
      <c r="P32">
        <v>26.461500000000004</v>
      </c>
      <c r="Q32">
        <v>5.5567033079999995</v>
      </c>
      <c r="R32">
        <v>11.352520400000001</v>
      </c>
      <c r="S32">
        <v>7.0493435999999994</v>
      </c>
      <c r="T32">
        <v>0</v>
      </c>
      <c r="U32">
        <v>25.695727199999997</v>
      </c>
      <c r="V32">
        <v>0</v>
      </c>
      <c r="W32">
        <v>0</v>
      </c>
      <c r="X32">
        <v>45.262887814748197</v>
      </c>
      <c r="Y32">
        <v>0</v>
      </c>
      <c r="Z32">
        <v>4.0214116799999999</v>
      </c>
      <c r="AA32">
        <v>6.0592999999999986</v>
      </c>
      <c r="AB32">
        <v>12.121704816000001</v>
      </c>
      <c r="AC32">
        <v>5.9383226239999987</v>
      </c>
      <c r="AD32">
        <v>8.4088075343999993</v>
      </c>
      <c r="AE32">
        <v>8.6597367999999992</v>
      </c>
      <c r="AF32">
        <v>9.3774999999999995</v>
      </c>
      <c r="AG32">
        <v>13.368625919999998</v>
      </c>
      <c r="AH32">
        <v>35.881640600000004</v>
      </c>
      <c r="AI32">
        <v>0.78111280000000005</v>
      </c>
      <c r="AJ32">
        <v>0</v>
      </c>
      <c r="AK32">
        <v>16.272739999999999</v>
      </c>
      <c r="AL32">
        <v>0</v>
      </c>
      <c r="AM32">
        <v>0</v>
      </c>
      <c r="AN32">
        <v>0.49737999999999999</v>
      </c>
      <c r="AO32">
        <v>0</v>
      </c>
      <c r="AP32">
        <v>0.78602159999999999</v>
      </c>
      <c r="AQ32">
        <v>19.098039999999997</v>
      </c>
      <c r="AR32">
        <v>12.193459199999998</v>
      </c>
      <c r="AS32">
        <v>7.5112739519999998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24.200947278900287</v>
      </c>
      <c r="BB32">
        <f t="shared" si="0"/>
        <v>533.42456880024815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8.86852923</v>
      </c>
      <c r="L33">
        <v>246.76487700000004</v>
      </c>
      <c r="M33">
        <v>28.225600000000004</v>
      </c>
      <c r="N33">
        <v>36.243749999999991</v>
      </c>
      <c r="O33">
        <v>0</v>
      </c>
      <c r="P33">
        <v>26.461500000000004</v>
      </c>
      <c r="Q33">
        <v>5.5567033079999995</v>
      </c>
      <c r="R33">
        <v>11.352520400000001</v>
      </c>
      <c r="S33">
        <v>7.0493435999999994</v>
      </c>
      <c r="T33">
        <v>0</v>
      </c>
      <c r="U33">
        <v>25.695727199999997</v>
      </c>
      <c r="V33">
        <v>0</v>
      </c>
      <c r="W33">
        <v>0</v>
      </c>
      <c r="X33">
        <v>45.262887814748197</v>
      </c>
      <c r="Y33">
        <v>0</v>
      </c>
      <c r="Z33">
        <v>4.0214116799999999</v>
      </c>
      <c r="AA33">
        <v>8.6206872959999998</v>
      </c>
      <c r="AB33">
        <v>12.121704816000001</v>
      </c>
      <c r="AC33">
        <v>5.9383226239999987</v>
      </c>
      <c r="AD33">
        <v>8.4088075343999993</v>
      </c>
      <c r="AE33">
        <v>15.167135380800001</v>
      </c>
      <c r="AF33">
        <v>9.3774999999999995</v>
      </c>
      <c r="AG33">
        <v>13.368625919999998</v>
      </c>
      <c r="AH33">
        <v>35.881640600000004</v>
      </c>
      <c r="AI33">
        <v>5.0772331999999993</v>
      </c>
      <c r="AJ33">
        <v>0</v>
      </c>
      <c r="AK33">
        <v>16.272739999999999</v>
      </c>
      <c r="AL33">
        <v>0</v>
      </c>
      <c r="AM33">
        <v>0</v>
      </c>
      <c r="AN33">
        <v>0.49737999999999999</v>
      </c>
      <c r="AO33">
        <v>0</v>
      </c>
      <c r="AP33">
        <v>0.78602159999999999</v>
      </c>
      <c r="AQ33">
        <v>19.098039999999997</v>
      </c>
      <c r="AR33">
        <v>6.0967295999999989</v>
      </c>
      <c r="AS33">
        <v>5.1588420000000008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26.360042983300371</v>
      </c>
      <c r="BB33">
        <f t="shared" si="0"/>
        <v>581.0142178206479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9.3484840700000014</v>
      </c>
      <c r="L34">
        <v>246.76487700000004</v>
      </c>
      <c r="M34">
        <v>28.225600000000004</v>
      </c>
      <c r="N34">
        <v>36.243749999999991</v>
      </c>
      <c r="O34">
        <v>0</v>
      </c>
      <c r="P34">
        <v>26.461500000000004</v>
      </c>
      <c r="Q34">
        <v>6.6949313080000001</v>
      </c>
      <c r="R34">
        <v>13.005282680000001</v>
      </c>
      <c r="S34">
        <v>8.0964826799999994</v>
      </c>
      <c r="T34">
        <v>0</v>
      </c>
      <c r="U34">
        <v>25.695727199999997</v>
      </c>
      <c r="V34">
        <v>0</v>
      </c>
      <c r="W34">
        <v>0</v>
      </c>
      <c r="X34">
        <v>45.262887814748197</v>
      </c>
      <c r="Y34">
        <v>0</v>
      </c>
      <c r="Z34">
        <v>4.0214116799999999</v>
      </c>
      <c r="AA34">
        <v>8.6206872959999998</v>
      </c>
      <c r="AB34">
        <v>12.121704816000001</v>
      </c>
      <c r="AC34">
        <v>5.9383226239999987</v>
      </c>
      <c r="AD34">
        <v>8.4088075343999993</v>
      </c>
      <c r="AE34">
        <v>15.167135380800001</v>
      </c>
      <c r="AF34">
        <v>9.3774999999999995</v>
      </c>
      <c r="AG34">
        <v>13.368625919999998</v>
      </c>
      <c r="AH34">
        <v>35.881640600000004</v>
      </c>
      <c r="AI34">
        <v>5.0772331999999993</v>
      </c>
      <c r="AJ34">
        <v>0</v>
      </c>
      <c r="AK34">
        <v>16.272739999999999</v>
      </c>
      <c r="AL34">
        <v>0</v>
      </c>
      <c r="AM34">
        <v>0</v>
      </c>
      <c r="AN34">
        <v>0.49737999999999999</v>
      </c>
      <c r="AO34">
        <v>0</v>
      </c>
      <c r="AP34">
        <v>0.70741944000000001</v>
      </c>
      <c r="AQ34">
        <v>19.098039999999997</v>
      </c>
      <c r="AR34">
        <v>6.0967295999999989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26.531498325800367</v>
      </c>
      <c r="BB34">
        <f t="shared" si="0"/>
        <v>584.79334936614782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9.4088854245999993</v>
      </c>
      <c r="L35">
        <v>281.65260000000001</v>
      </c>
      <c r="M35">
        <v>28.225600000000004</v>
      </c>
      <c r="N35">
        <v>36.243749999999991</v>
      </c>
      <c r="O35">
        <v>0</v>
      </c>
      <c r="P35">
        <v>26.461500000000004</v>
      </c>
      <c r="Q35">
        <v>6.6949313080000001</v>
      </c>
      <c r="R35">
        <v>13.005282680000001</v>
      </c>
      <c r="S35">
        <v>8.0964826799999994</v>
      </c>
      <c r="T35">
        <v>0</v>
      </c>
      <c r="U35">
        <v>25.695727199999997</v>
      </c>
      <c r="V35">
        <v>0</v>
      </c>
      <c r="W35">
        <v>0</v>
      </c>
      <c r="X35">
        <v>45.262887814748197</v>
      </c>
      <c r="Y35">
        <v>0</v>
      </c>
      <c r="Z35">
        <v>4.0214116799999999</v>
      </c>
      <c r="AA35">
        <v>8.6206872959999998</v>
      </c>
      <c r="AB35">
        <v>12.121704816000001</v>
      </c>
      <c r="AC35">
        <v>5.9383226239999987</v>
      </c>
      <c r="AD35">
        <v>8.4088075343999993</v>
      </c>
      <c r="AE35">
        <v>8.6597367999999992</v>
      </c>
      <c r="AF35">
        <v>9.3774999999999995</v>
      </c>
      <c r="AG35">
        <v>13.368625919999998</v>
      </c>
      <c r="AH35">
        <v>35.881640600000004</v>
      </c>
      <c r="AI35">
        <v>5.0772331999999993</v>
      </c>
      <c r="AJ35">
        <v>0</v>
      </c>
      <c r="AK35">
        <v>16.272739999999999</v>
      </c>
      <c r="AL35">
        <v>0</v>
      </c>
      <c r="AM35">
        <v>0</v>
      </c>
      <c r="AN35">
        <v>0.49737999999999999</v>
      </c>
      <c r="AO35">
        <v>0</v>
      </c>
      <c r="AP35">
        <v>0.70741944000000001</v>
      </c>
      <c r="AQ35">
        <v>19.098039999999997</v>
      </c>
      <c r="AR35">
        <v>6.0967295999999989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27.76582555160034</v>
      </c>
      <c r="BB35">
        <f t="shared" si="0"/>
        <v>611.99974791414797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9.4088854245999993</v>
      </c>
      <c r="L36">
        <v>299.36660000000001</v>
      </c>
      <c r="M36">
        <v>28.225600000000004</v>
      </c>
      <c r="N36">
        <v>36.243749999999991</v>
      </c>
      <c r="O36">
        <v>0</v>
      </c>
      <c r="P36">
        <v>26.461500000000004</v>
      </c>
      <c r="Q36">
        <v>6.6949313080000001</v>
      </c>
      <c r="R36">
        <v>13.005282680000001</v>
      </c>
      <c r="S36">
        <v>8.0964826799999994</v>
      </c>
      <c r="T36">
        <v>0</v>
      </c>
      <c r="U36">
        <v>25.695727199999997</v>
      </c>
      <c r="V36">
        <v>0</v>
      </c>
      <c r="W36">
        <v>0</v>
      </c>
      <c r="X36">
        <v>45.262887814748197</v>
      </c>
      <c r="Y36">
        <v>0</v>
      </c>
      <c r="Z36">
        <v>4.0214116799999999</v>
      </c>
      <c r="AA36">
        <v>6.0592999999999986</v>
      </c>
      <c r="AB36">
        <v>8.0565986800000005</v>
      </c>
      <c r="AC36">
        <v>5.9383226239999987</v>
      </c>
      <c r="AD36">
        <v>8.4088075343999993</v>
      </c>
      <c r="AE36">
        <v>4.3298683999999996</v>
      </c>
      <c r="AF36">
        <v>9.3774999999999995</v>
      </c>
      <c r="AG36">
        <v>13.368625919999998</v>
      </c>
      <c r="AH36">
        <v>35.881640600000004</v>
      </c>
      <c r="AI36">
        <v>5.0772331999999993</v>
      </c>
      <c r="AJ36">
        <v>0</v>
      </c>
      <c r="AK36">
        <v>16.272739999999999</v>
      </c>
      <c r="AL36">
        <v>0</v>
      </c>
      <c r="AM36">
        <v>0</v>
      </c>
      <c r="AN36">
        <v>0.49737999999999999</v>
      </c>
      <c r="AO36">
        <v>0</v>
      </c>
      <c r="AP36">
        <v>0.70741944000000001</v>
      </c>
      <c r="AQ36">
        <v>19.098039999999997</v>
      </c>
      <c r="AR36">
        <v>6.0967295999999989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28.059107206400274</v>
      </c>
      <c r="BB36">
        <f t="shared" si="0"/>
        <v>618.46410442734782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9.4088854245999993</v>
      </c>
      <c r="L37">
        <v>395.02219999999994</v>
      </c>
      <c r="M37">
        <v>28.225600000000004</v>
      </c>
      <c r="N37">
        <v>36.243749999999991</v>
      </c>
      <c r="O37">
        <v>0</v>
      </c>
      <c r="P37">
        <v>26.461500000000004</v>
      </c>
      <c r="Q37">
        <v>6.6949313080000001</v>
      </c>
      <c r="R37">
        <v>13.005282680000001</v>
      </c>
      <c r="S37">
        <v>8.0964826799999994</v>
      </c>
      <c r="T37">
        <v>0</v>
      </c>
      <c r="U37">
        <v>25.695727199999997</v>
      </c>
      <c r="V37">
        <v>0</v>
      </c>
      <c r="W37">
        <v>0</v>
      </c>
      <c r="X37">
        <v>45.262887814748197</v>
      </c>
      <c r="Y37">
        <v>0</v>
      </c>
      <c r="Z37">
        <v>4.0214116799999999</v>
      </c>
      <c r="AA37">
        <v>4.3103436479999999</v>
      </c>
      <c r="AB37">
        <v>4.0446579159999994</v>
      </c>
      <c r="AC37">
        <v>5.9383226239999987</v>
      </c>
      <c r="AD37">
        <v>8.4088075343999993</v>
      </c>
      <c r="AE37">
        <v>4.3298683999999996</v>
      </c>
      <c r="AF37">
        <v>2.7224999999999997</v>
      </c>
      <c r="AG37">
        <v>13.368625919999998</v>
      </c>
      <c r="AH37">
        <v>28.70531248</v>
      </c>
      <c r="AI37">
        <v>0.78111280000000005</v>
      </c>
      <c r="AJ37">
        <v>0</v>
      </c>
      <c r="AK37">
        <v>16.272739999999999</v>
      </c>
      <c r="AL37">
        <v>0</v>
      </c>
      <c r="AM37">
        <v>0</v>
      </c>
      <c r="AN37">
        <v>0.49737999999999999</v>
      </c>
      <c r="AO37">
        <v>0</v>
      </c>
      <c r="AP37">
        <v>0.70741944000000001</v>
      </c>
      <c r="AQ37">
        <v>19.098039999999997</v>
      </c>
      <c r="AR37">
        <v>6.0967295999999989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31.173806020636359</v>
      </c>
      <c r="BB37">
        <f t="shared" si="0"/>
        <v>687.11665997711157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9.4088854245999993</v>
      </c>
      <c r="L38">
        <v>395.02219999999994</v>
      </c>
      <c r="M38">
        <v>28.225600000000004</v>
      </c>
      <c r="N38">
        <v>36.243749999999991</v>
      </c>
      <c r="O38">
        <v>0</v>
      </c>
      <c r="P38">
        <v>26.461500000000004</v>
      </c>
      <c r="Q38">
        <v>6.6949313080000001</v>
      </c>
      <c r="R38">
        <v>13.005282680000001</v>
      </c>
      <c r="S38">
        <v>8.0964826799999994</v>
      </c>
      <c r="T38">
        <v>0</v>
      </c>
      <c r="U38">
        <v>25.695727199999997</v>
      </c>
      <c r="V38">
        <v>0</v>
      </c>
      <c r="W38">
        <v>0</v>
      </c>
      <c r="X38">
        <v>45.262887814748197</v>
      </c>
      <c r="Y38">
        <v>0</v>
      </c>
      <c r="Z38">
        <v>4.0214116799999999</v>
      </c>
      <c r="AA38">
        <v>2.1813480000000003</v>
      </c>
      <c r="AB38">
        <v>4.0446579159999994</v>
      </c>
      <c r="AC38">
        <v>5.9383226239999987</v>
      </c>
      <c r="AD38">
        <v>5.6058716895999998</v>
      </c>
      <c r="AE38">
        <v>4.3298683999999996</v>
      </c>
      <c r="AF38">
        <v>2.7224999999999997</v>
      </c>
      <c r="AG38">
        <v>13.368625919999998</v>
      </c>
      <c r="AH38">
        <v>21.528984360000003</v>
      </c>
      <c r="AI38">
        <v>0</v>
      </c>
      <c r="AJ38">
        <v>0</v>
      </c>
      <c r="AK38">
        <v>16.272739999999999</v>
      </c>
      <c r="AL38">
        <v>0</v>
      </c>
      <c r="AM38">
        <v>0</v>
      </c>
      <c r="AN38">
        <v>0.49737999999999999</v>
      </c>
      <c r="AO38">
        <v>0</v>
      </c>
      <c r="AP38">
        <v>1.9257529200000001</v>
      </c>
      <c r="AQ38">
        <v>14.323529999999998</v>
      </c>
      <c r="AR38">
        <v>6.0967295999999989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30.460068984141124</v>
      </c>
      <c r="BB38">
        <f t="shared" si="0"/>
        <v>671.38484808080693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9.4088854245999993</v>
      </c>
      <c r="L39">
        <v>395.02219999999994</v>
      </c>
      <c r="M39">
        <v>28.225600000000004</v>
      </c>
      <c r="N39">
        <v>36.243749999999991</v>
      </c>
      <c r="O39">
        <v>0</v>
      </c>
      <c r="P39">
        <v>26.461500000000004</v>
      </c>
      <c r="Q39">
        <v>6.6949313080000001</v>
      </c>
      <c r="R39">
        <v>13.005282680000001</v>
      </c>
      <c r="S39">
        <v>8.0964826799999994</v>
      </c>
      <c r="T39">
        <v>0</v>
      </c>
      <c r="U39">
        <v>25.695727199999997</v>
      </c>
      <c r="V39">
        <v>0</v>
      </c>
      <c r="W39">
        <v>0</v>
      </c>
      <c r="X39">
        <v>45.262887814748197</v>
      </c>
      <c r="Y39">
        <v>0</v>
      </c>
      <c r="Z39">
        <v>4.0214116799999999</v>
      </c>
      <c r="AA39">
        <v>0</v>
      </c>
      <c r="AB39">
        <v>4.0446579159999994</v>
      </c>
      <c r="AC39">
        <v>5.9383226239999987</v>
      </c>
      <c r="AD39">
        <v>2.7964513200000005</v>
      </c>
      <c r="AE39">
        <v>4.3298683999999996</v>
      </c>
      <c r="AF39">
        <v>2.7224999999999997</v>
      </c>
      <c r="AG39">
        <v>13.368625919999998</v>
      </c>
      <c r="AH39">
        <v>15.892516120000002</v>
      </c>
      <c r="AI39">
        <v>0</v>
      </c>
      <c r="AJ39">
        <v>0</v>
      </c>
      <c r="AK39">
        <v>16.272739999999999</v>
      </c>
      <c r="AL39">
        <v>0</v>
      </c>
      <c r="AM39">
        <v>0</v>
      </c>
      <c r="AN39">
        <v>0.49737999999999999</v>
      </c>
      <c r="AO39">
        <v>0</v>
      </c>
      <c r="AP39">
        <v>0.70741944000000001</v>
      </c>
      <c r="AQ39">
        <v>9.5490199999999987</v>
      </c>
      <c r="AR39">
        <v>6.0967295999999989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29.738757976071284</v>
      </c>
      <c r="BB39">
        <f t="shared" si="0"/>
        <v>655.48607899927674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9.4088854245999993</v>
      </c>
      <c r="L40">
        <v>395.02219999999994</v>
      </c>
      <c r="M40">
        <v>28.225600000000004</v>
      </c>
      <c r="N40">
        <v>36.243749999999991</v>
      </c>
      <c r="O40">
        <v>0</v>
      </c>
      <c r="P40">
        <v>26.461500000000004</v>
      </c>
      <c r="Q40">
        <v>6.6949313080000001</v>
      </c>
      <c r="R40">
        <v>13.005282680000001</v>
      </c>
      <c r="S40">
        <v>8.0964826799999994</v>
      </c>
      <c r="T40">
        <v>0</v>
      </c>
      <c r="U40">
        <v>25.695727199999997</v>
      </c>
      <c r="V40">
        <v>0</v>
      </c>
      <c r="W40">
        <v>0</v>
      </c>
      <c r="X40">
        <v>45.262887814748197</v>
      </c>
      <c r="Y40">
        <v>0</v>
      </c>
      <c r="Z40">
        <v>3.3747999999999996</v>
      </c>
      <c r="AA40">
        <v>0</v>
      </c>
      <c r="AB40">
        <v>4.0446579159999994</v>
      </c>
      <c r="AC40">
        <v>2.9691613120000002</v>
      </c>
      <c r="AD40">
        <v>2.7559230399999999</v>
      </c>
      <c r="AE40">
        <v>4.3298683999999996</v>
      </c>
      <c r="AF40">
        <v>2.7224999999999997</v>
      </c>
      <c r="AG40">
        <v>13.368625919999998</v>
      </c>
      <c r="AH40">
        <v>14.35265624</v>
      </c>
      <c r="AI40">
        <v>0</v>
      </c>
      <c r="AJ40">
        <v>0</v>
      </c>
      <c r="AK40">
        <v>16.272739999999999</v>
      </c>
      <c r="AL40">
        <v>0</v>
      </c>
      <c r="AM40">
        <v>0</v>
      </c>
      <c r="AN40">
        <v>0.49737999999999999</v>
      </c>
      <c r="AO40">
        <v>0</v>
      </c>
      <c r="AP40">
        <v>0.70741944000000001</v>
      </c>
      <c r="AQ40">
        <v>4.7745099999999994</v>
      </c>
      <c r="AR40">
        <v>6.0967295999999989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29.306030411176046</v>
      </c>
      <c r="BB40">
        <f t="shared" si="0"/>
        <v>645.94813541217195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9.4088854245999993</v>
      </c>
      <c r="L41">
        <v>395.02219999999994</v>
      </c>
      <c r="M41">
        <v>28.225600000000004</v>
      </c>
      <c r="N41">
        <v>36.243749999999991</v>
      </c>
      <c r="O41">
        <v>0</v>
      </c>
      <c r="P41">
        <v>26.461500000000004</v>
      </c>
      <c r="Q41">
        <v>6.6949313080000001</v>
      </c>
      <c r="R41">
        <v>13.005282680000001</v>
      </c>
      <c r="S41">
        <v>8.0964826799999994</v>
      </c>
      <c r="T41">
        <v>0</v>
      </c>
      <c r="U41">
        <v>25.695727199999997</v>
      </c>
      <c r="V41">
        <v>0</v>
      </c>
      <c r="W41">
        <v>0</v>
      </c>
      <c r="X41">
        <v>45.262887814748197</v>
      </c>
      <c r="Y41">
        <v>0</v>
      </c>
      <c r="Z41">
        <v>0</v>
      </c>
      <c r="AA41">
        <v>0</v>
      </c>
      <c r="AB41">
        <v>4.0446579159999994</v>
      </c>
      <c r="AC41">
        <v>2.9691613120000002</v>
      </c>
      <c r="AD41">
        <v>0</v>
      </c>
      <c r="AE41">
        <v>1.1808732000000002</v>
      </c>
      <c r="AF41">
        <v>2.7224999999999997</v>
      </c>
      <c r="AG41">
        <v>13.368625919999998</v>
      </c>
      <c r="AH41">
        <v>14.35265624</v>
      </c>
      <c r="AI41">
        <v>0</v>
      </c>
      <c r="AJ41">
        <v>0</v>
      </c>
      <c r="AK41">
        <v>16.272739999999999</v>
      </c>
      <c r="AL41">
        <v>0</v>
      </c>
      <c r="AM41">
        <v>0</v>
      </c>
      <c r="AN41">
        <v>0.49737999999999999</v>
      </c>
      <c r="AO41">
        <v>0</v>
      </c>
      <c r="AP41">
        <v>0.70741944000000001</v>
      </c>
      <c r="AQ41">
        <v>0.9085099999999996</v>
      </c>
      <c r="AR41">
        <v>6.0967295999999989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28.73550627637605</v>
      </c>
      <c r="BB41">
        <f t="shared" si="0"/>
        <v>633.37294130697182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9.4088854245999993</v>
      </c>
      <c r="L42">
        <v>395.02219999999994</v>
      </c>
      <c r="M42">
        <v>28.225600000000004</v>
      </c>
      <c r="N42">
        <v>36.243749999999991</v>
      </c>
      <c r="O42">
        <v>0</v>
      </c>
      <c r="P42">
        <v>26.461500000000004</v>
      </c>
      <c r="Q42">
        <v>6.6949313080000001</v>
      </c>
      <c r="R42">
        <v>13.005282680000001</v>
      </c>
      <c r="S42">
        <v>8.0964826799999994</v>
      </c>
      <c r="T42">
        <v>0</v>
      </c>
      <c r="U42">
        <v>25.695727199999997</v>
      </c>
      <c r="V42">
        <v>0</v>
      </c>
      <c r="W42">
        <v>0</v>
      </c>
      <c r="X42">
        <v>45.262887814748197</v>
      </c>
      <c r="Y42">
        <v>0</v>
      </c>
      <c r="Z42">
        <v>0</v>
      </c>
      <c r="AA42">
        <v>0</v>
      </c>
      <c r="AB42">
        <v>4.0225738384000005</v>
      </c>
      <c r="AC42">
        <v>0</v>
      </c>
      <c r="AD42">
        <v>0</v>
      </c>
      <c r="AE42">
        <v>1.1808732000000002</v>
      </c>
      <c r="AF42">
        <v>2.7224999999999997</v>
      </c>
      <c r="AG42">
        <v>13.368625919999998</v>
      </c>
      <c r="AH42">
        <v>14.35265624</v>
      </c>
      <c r="AI42">
        <v>0</v>
      </c>
      <c r="AJ42">
        <v>0</v>
      </c>
      <c r="AK42">
        <v>16.272739999999999</v>
      </c>
      <c r="AL42">
        <v>0</v>
      </c>
      <c r="AM42">
        <v>0</v>
      </c>
      <c r="AN42">
        <v>0.49737999999999999</v>
      </c>
      <c r="AO42">
        <v>0</v>
      </c>
      <c r="AP42">
        <v>0.78602159999999999</v>
      </c>
      <c r="AQ42">
        <v>0</v>
      </c>
      <c r="AR42">
        <v>6.0967295999999989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28.56966840870621</v>
      </c>
      <c r="BB42">
        <f t="shared" si="0"/>
        <v>629.71762594504185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9.4088854245999993</v>
      </c>
      <c r="L43">
        <v>395.02219999999994</v>
      </c>
      <c r="M43">
        <v>28.225600000000004</v>
      </c>
      <c r="N43">
        <v>36.243749999999991</v>
      </c>
      <c r="O43">
        <v>0</v>
      </c>
      <c r="P43">
        <v>26.461500000000004</v>
      </c>
      <c r="Q43">
        <v>6.6949313080000001</v>
      </c>
      <c r="R43">
        <v>13.005282680000001</v>
      </c>
      <c r="S43">
        <v>8.0964826799999994</v>
      </c>
      <c r="T43">
        <v>0</v>
      </c>
      <c r="U43">
        <v>25.695727199999997</v>
      </c>
      <c r="V43">
        <v>0</v>
      </c>
      <c r="W43">
        <v>0</v>
      </c>
      <c r="X43">
        <v>45.262887814748197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2.7224999999999997</v>
      </c>
      <c r="AG43">
        <v>13.368625919999998</v>
      </c>
      <c r="AH43">
        <v>8.7161879999999989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0.49737999999999999</v>
      </c>
      <c r="AO43">
        <v>0</v>
      </c>
      <c r="AP43">
        <v>2.0043550800000003</v>
      </c>
      <c r="AQ43">
        <v>0</v>
      </c>
      <c r="AR43">
        <v>6.0967295999999989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28.203341845506209</v>
      </c>
      <c r="BB43">
        <f t="shared" si="0"/>
        <v>621.64324390984177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9.4088854245999993</v>
      </c>
      <c r="L44">
        <v>395.02219999999994</v>
      </c>
      <c r="M44">
        <v>28.225600000000004</v>
      </c>
      <c r="N44">
        <v>36.243749999999991</v>
      </c>
      <c r="O44">
        <v>0</v>
      </c>
      <c r="P44">
        <v>26.461500000000004</v>
      </c>
      <c r="Q44">
        <v>6.6949313080000001</v>
      </c>
      <c r="R44">
        <v>13.005282680000001</v>
      </c>
      <c r="S44">
        <v>8.0964826799999994</v>
      </c>
      <c r="T44">
        <v>0</v>
      </c>
      <c r="U44">
        <v>25.695727199999997</v>
      </c>
      <c r="V44">
        <v>0</v>
      </c>
      <c r="W44">
        <v>0</v>
      </c>
      <c r="X44">
        <v>45.262887814748197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2.7224999999999997</v>
      </c>
      <c r="AG44">
        <v>13.368625919999998</v>
      </c>
      <c r="AH44">
        <v>7.17632812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0.49737999999999999</v>
      </c>
      <c r="AO44">
        <v>0</v>
      </c>
      <c r="AP44">
        <v>0.78602159999999999</v>
      </c>
      <c r="AQ44">
        <v>0</v>
      </c>
      <c r="AR44">
        <v>6.0967295999999989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28.083636155506202</v>
      </c>
      <c r="BB44">
        <f t="shared" si="0"/>
        <v>619.00475623984187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9.4088854245999993</v>
      </c>
      <c r="L45">
        <v>395.02219999999994</v>
      </c>
      <c r="M45">
        <v>28.225600000000004</v>
      </c>
      <c r="N45">
        <v>36.243749999999991</v>
      </c>
      <c r="O45">
        <v>0</v>
      </c>
      <c r="P45">
        <v>26.461500000000004</v>
      </c>
      <c r="Q45">
        <v>6.6949313080000001</v>
      </c>
      <c r="R45">
        <v>13.005282680000001</v>
      </c>
      <c r="S45">
        <v>8.0964826799999994</v>
      </c>
      <c r="T45">
        <v>0</v>
      </c>
      <c r="U45">
        <v>25.695727199999997</v>
      </c>
      <c r="V45">
        <v>0</v>
      </c>
      <c r="W45">
        <v>0</v>
      </c>
      <c r="X45">
        <v>45.262887814748197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2.7224999999999997</v>
      </c>
      <c r="AG45">
        <v>13.368625919999998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0.49737999999999999</v>
      </c>
      <c r="AO45">
        <v>0</v>
      </c>
      <c r="AP45">
        <v>0.62881727999999992</v>
      </c>
      <c r="AQ45">
        <v>0</v>
      </c>
      <c r="AR45">
        <v>6.0967295999999989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27.765360915106207</v>
      </c>
      <c r="BB45">
        <f t="shared" si="0"/>
        <v>611.98949904024187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9.4088854245999993</v>
      </c>
      <c r="L46">
        <v>395.02219999999994</v>
      </c>
      <c r="M46">
        <v>28.225600000000004</v>
      </c>
      <c r="N46">
        <v>36.243749999999991</v>
      </c>
      <c r="O46">
        <v>0</v>
      </c>
      <c r="P46">
        <v>26.461500000000004</v>
      </c>
      <c r="Q46">
        <v>6.6949313080000001</v>
      </c>
      <c r="R46">
        <v>13.005282680000001</v>
      </c>
      <c r="S46">
        <v>8.0964826799999994</v>
      </c>
      <c r="T46">
        <v>0</v>
      </c>
      <c r="U46">
        <v>25.695727199999997</v>
      </c>
      <c r="V46">
        <v>0</v>
      </c>
      <c r="W46">
        <v>0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2.7224999999999997</v>
      </c>
      <c r="AG46">
        <v>13.368625919999998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0.49737999999999999</v>
      </c>
      <c r="AO46">
        <v>0</v>
      </c>
      <c r="AP46">
        <v>0.62881727999999992</v>
      </c>
      <c r="AQ46">
        <v>0</v>
      </c>
      <c r="AR46">
        <v>6.0967295999999989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27.765360915106207</v>
      </c>
      <c r="BB46">
        <f t="shared" si="0"/>
        <v>611.98949904024187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7.9327548400000003</v>
      </c>
      <c r="L47">
        <v>246.22459999999998</v>
      </c>
      <c r="M47">
        <v>28.225600000000004</v>
      </c>
      <c r="N47">
        <v>36.243749999999991</v>
      </c>
      <c r="O47">
        <v>0</v>
      </c>
      <c r="P47">
        <v>27.496950000000005</v>
      </c>
      <c r="Q47">
        <v>6.6949313080000001</v>
      </c>
      <c r="R47">
        <v>13.005282680000001</v>
      </c>
      <c r="S47">
        <v>8.0964826799999994</v>
      </c>
      <c r="T47">
        <v>0</v>
      </c>
      <c r="U47">
        <v>25.695727199999997</v>
      </c>
      <c r="V47">
        <v>0</v>
      </c>
      <c r="W47">
        <v>0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1.9662499999999998</v>
      </c>
      <c r="AG47">
        <v>13.368625919999998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0.49737999999999999</v>
      </c>
      <c r="AO47">
        <v>0</v>
      </c>
      <c r="AP47">
        <v>0.62881727999999992</v>
      </c>
      <c r="AQ47">
        <v>0</v>
      </c>
      <c r="AR47">
        <v>6.4354367999999997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21.270298000206235</v>
      </c>
      <c r="BB47">
        <f t="shared" si="0"/>
        <v>468.82873857054193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8.6040548399999999</v>
      </c>
      <c r="L48">
        <v>228.51060000000001</v>
      </c>
      <c r="M48">
        <v>28.225600000000004</v>
      </c>
      <c r="N48">
        <v>36.243749999999991</v>
      </c>
      <c r="O48">
        <v>0</v>
      </c>
      <c r="P48">
        <v>27.496950000000005</v>
      </c>
      <c r="Q48">
        <v>6.6949313080000001</v>
      </c>
      <c r="R48">
        <v>13.005282680000001</v>
      </c>
      <c r="S48">
        <v>8.0964826799999994</v>
      </c>
      <c r="T48">
        <v>0</v>
      </c>
      <c r="U48">
        <v>25.695727199999997</v>
      </c>
      <c r="V48">
        <v>0</v>
      </c>
      <c r="W48">
        <v>0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1.9662499999999998</v>
      </c>
      <c r="AG48">
        <v>13.368625919999998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0.49737999999999999</v>
      </c>
      <c r="AO48">
        <v>0</v>
      </c>
      <c r="AP48">
        <v>0.62881727999999992</v>
      </c>
      <c r="AQ48">
        <v>0</v>
      </c>
      <c r="AR48">
        <v>6.4354367999999997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20.530644820206238</v>
      </c>
      <c r="BB48">
        <f t="shared" si="0"/>
        <v>452.52569175054197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8.9054548400000009</v>
      </c>
      <c r="L49">
        <v>228.51060000000001</v>
      </c>
      <c r="M49">
        <v>28.225600000000004</v>
      </c>
      <c r="N49">
        <v>36.243749999999991</v>
      </c>
      <c r="O49">
        <v>0</v>
      </c>
      <c r="P49">
        <v>27.496950000000005</v>
      </c>
      <c r="Q49">
        <v>4.6393713079999994</v>
      </c>
      <c r="R49">
        <v>9.0152566399999987</v>
      </c>
      <c r="S49">
        <v>5.6124764800000007</v>
      </c>
      <c r="T49">
        <v>0</v>
      </c>
      <c r="U49">
        <v>25.695727199999997</v>
      </c>
      <c r="V49">
        <v>0</v>
      </c>
      <c r="W49">
        <v>0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1.9662499999999998</v>
      </c>
      <c r="AG49">
        <v>13.368625919999998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0.49737999999999999</v>
      </c>
      <c r="AO49">
        <v>0</v>
      </c>
      <c r="AP49">
        <v>0.62881727999999992</v>
      </c>
      <c r="AQ49">
        <v>0</v>
      </c>
      <c r="AR49">
        <v>6.4354367999999997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20.173541313806236</v>
      </c>
      <c r="BB49">
        <f t="shared" si="0"/>
        <v>444.65460301694202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8.6588548400000001</v>
      </c>
      <c r="L50">
        <v>228.51060000000001</v>
      </c>
      <c r="M50">
        <v>28.225600000000004</v>
      </c>
      <c r="N50">
        <v>36.243749999999991</v>
      </c>
      <c r="O50">
        <v>0</v>
      </c>
      <c r="P50">
        <v>27.496950000000005</v>
      </c>
      <c r="Q50">
        <v>4.6393713079999994</v>
      </c>
      <c r="R50">
        <v>9.0152566399999987</v>
      </c>
      <c r="S50">
        <v>5.6124764800000007</v>
      </c>
      <c r="T50">
        <v>0</v>
      </c>
      <c r="U50">
        <v>25.695727199999997</v>
      </c>
      <c r="V50">
        <v>0</v>
      </c>
      <c r="W50">
        <v>0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1.9662499999999998</v>
      </c>
      <c r="AG50">
        <v>13.368625919999998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0.49737999999999999</v>
      </c>
      <c r="AO50">
        <v>0</v>
      </c>
      <c r="AP50">
        <v>0.62881727999999992</v>
      </c>
      <c r="AQ50">
        <v>0</v>
      </c>
      <c r="AR50">
        <v>6.4354367999999997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20.162838873806241</v>
      </c>
      <c r="BB50">
        <f t="shared" si="0"/>
        <v>444.41870545694201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8.6040548399999999</v>
      </c>
      <c r="L51">
        <v>193.62287700000002</v>
      </c>
      <c r="M51">
        <v>28.225600000000004</v>
      </c>
      <c r="N51">
        <v>36.243749999999991</v>
      </c>
      <c r="O51">
        <v>0</v>
      </c>
      <c r="P51">
        <v>27.496950000000005</v>
      </c>
      <c r="Q51">
        <v>4.6393713079999994</v>
      </c>
      <c r="R51">
        <v>9.0152566399999987</v>
      </c>
      <c r="S51">
        <v>5.6124764800000007</v>
      </c>
      <c r="T51">
        <v>0</v>
      </c>
      <c r="U51">
        <v>25.695727199999997</v>
      </c>
      <c r="V51">
        <v>0</v>
      </c>
      <c r="W51">
        <v>0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1.9662499999999998</v>
      </c>
      <c r="AG51">
        <v>13.368625919999998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0.49737999999999999</v>
      </c>
      <c r="AO51">
        <v>0</v>
      </c>
      <c r="AP51">
        <v>1.41483888</v>
      </c>
      <c r="AQ51">
        <v>0</v>
      </c>
      <c r="AR51">
        <v>6.4354367999999997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18.680446467606263</v>
      </c>
      <c r="BB51">
        <f t="shared" si="0"/>
        <v>411.74459646314205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8.699954840000002</v>
      </c>
      <c r="L52">
        <v>193.62287700000002</v>
      </c>
      <c r="M52">
        <v>28.225600000000004</v>
      </c>
      <c r="N52">
        <v>36.243749999999991</v>
      </c>
      <c r="O52">
        <v>0</v>
      </c>
      <c r="P52">
        <v>27.496950000000005</v>
      </c>
      <c r="Q52">
        <v>3.5011433080000005</v>
      </c>
      <c r="R52">
        <v>7.3624943599999995</v>
      </c>
      <c r="S52">
        <v>4.5653373999999998</v>
      </c>
      <c r="T52">
        <v>0</v>
      </c>
      <c r="U52">
        <v>25.695727199999997</v>
      </c>
      <c r="V52">
        <v>0</v>
      </c>
      <c r="W52">
        <v>0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1.9662499999999998</v>
      </c>
      <c r="AG52">
        <v>13.368625919999998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0.49737999999999999</v>
      </c>
      <c r="AO52">
        <v>0</v>
      </c>
      <c r="AP52">
        <v>0.62881727999999992</v>
      </c>
      <c r="AQ52">
        <v>0</v>
      </c>
      <c r="AR52">
        <v>6.4354367999999997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18.483920830006273</v>
      </c>
      <c r="BB52">
        <f t="shared" si="0"/>
        <v>407.41287114074191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9.19315484</v>
      </c>
      <c r="L53">
        <v>193.62287700000002</v>
      </c>
      <c r="M53">
        <v>28.225600000000004</v>
      </c>
      <c r="N53">
        <v>36.243749999999991</v>
      </c>
      <c r="O53">
        <v>0</v>
      </c>
      <c r="P53">
        <v>27.496950000000005</v>
      </c>
      <c r="Q53">
        <v>5.5567033079999995</v>
      </c>
      <c r="R53">
        <v>7.3624943599999995</v>
      </c>
      <c r="S53">
        <v>7.0493435999999994</v>
      </c>
      <c r="T53">
        <v>0</v>
      </c>
      <c r="U53">
        <v>25.695727199999997</v>
      </c>
      <c r="V53">
        <v>0</v>
      </c>
      <c r="W53">
        <v>0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1.9662499999999998</v>
      </c>
      <c r="AG53">
        <v>13.368625919999998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0.49737999999999999</v>
      </c>
      <c r="AO53">
        <v>0</v>
      </c>
      <c r="AP53">
        <v>0.62881727999999992</v>
      </c>
      <c r="AQ53">
        <v>0</v>
      </c>
      <c r="AR53">
        <v>6.4354367999999997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18.702342852406272</v>
      </c>
      <c r="BB53">
        <f t="shared" si="0"/>
        <v>412.22721531834196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8.7603567700000013</v>
      </c>
      <c r="L54">
        <v>211.33687699999999</v>
      </c>
      <c r="M54">
        <v>28.225600000000004</v>
      </c>
      <c r="N54">
        <v>36.243749999999991</v>
      </c>
      <c r="O54">
        <v>0</v>
      </c>
      <c r="P54">
        <v>27.496950000000005</v>
      </c>
      <c r="Q54">
        <v>5.5567033079999995</v>
      </c>
      <c r="R54">
        <v>11.352520400000001</v>
      </c>
      <c r="S54">
        <v>7.0493435999999994</v>
      </c>
      <c r="T54">
        <v>0</v>
      </c>
      <c r="U54">
        <v>25.695727199999997</v>
      </c>
      <c r="V54">
        <v>0</v>
      </c>
      <c r="W54">
        <v>0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1.9662499999999998</v>
      </c>
      <c r="AG54">
        <v>13.368625919999998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0.49737999999999999</v>
      </c>
      <c r="AO54">
        <v>0</v>
      </c>
      <c r="AP54">
        <v>0.62881727999999992</v>
      </c>
      <c r="AQ54">
        <v>0</v>
      </c>
      <c r="AR54">
        <v>6.4354367999999997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19.625514136606267</v>
      </c>
      <c r="BB54">
        <f t="shared" si="0"/>
        <v>432.57527200414199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7.2134609999999997</v>
      </c>
      <c r="L55">
        <v>193.29516799999999</v>
      </c>
      <c r="M55">
        <v>28.225600000000004</v>
      </c>
      <c r="N55">
        <v>36.243749999999991</v>
      </c>
      <c r="O55">
        <v>0</v>
      </c>
      <c r="P55">
        <v>22.129944200000004</v>
      </c>
      <c r="Q55">
        <v>3.4765993080000004</v>
      </c>
      <c r="R55">
        <v>7.2919303599999994</v>
      </c>
      <c r="S55">
        <v>4.5223853999999992</v>
      </c>
      <c r="T55">
        <v>0</v>
      </c>
      <c r="U55">
        <v>25.695727199999997</v>
      </c>
      <c r="V55">
        <v>0</v>
      </c>
      <c r="W55">
        <v>0</v>
      </c>
      <c r="X55">
        <v>37.853843650359707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1.9662499999999998</v>
      </c>
      <c r="AG55">
        <v>13.368625919999998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0.57389999999999997</v>
      </c>
      <c r="AO55">
        <v>0</v>
      </c>
      <c r="AP55">
        <v>0.62881727999999992</v>
      </c>
      <c r="AQ55">
        <v>0</v>
      </c>
      <c r="AR55">
        <v>6.4354367999999997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17.848033074317758</v>
      </c>
      <c r="BB55">
        <f t="shared" si="0"/>
        <v>393.39696609204196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7.4463609999999996</v>
      </c>
      <c r="L56">
        <v>193.29516799999999</v>
      </c>
      <c r="M56">
        <v>28.225600000000004</v>
      </c>
      <c r="N56">
        <v>36.243749999999991</v>
      </c>
      <c r="O56">
        <v>0</v>
      </c>
      <c r="P56">
        <v>22.129944200000004</v>
      </c>
      <c r="Q56">
        <v>3.4765993080000004</v>
      </c>
      <c r="R56">
        <v>7.2919303599999994</v>
      </c>
      <c r="S56">
        <v>4.5223853999999992</v>
      </c>
      <c r="T56">
        <v>0</v>
      </c>
      <c r="U56">
        <v>25.695727199999997</v>
      </c>
      <c r="V56">
        <v>0</v>
      </c>
      <c r="W56">
        <v>0</v>
      </c>
      <c r="X56">
        <v>37.51386607913669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1.9662499999999998</v>
      </c>
      <c r="AG56">
        <v>13.368625919999998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0.57389999999999997</v>
      </c>
      <c r="AO56">
        <v>0</v>
      </c>
      <c r="AP56">
        <v>0.62881727999999992</v>
      </c>
      <c r="AQ56">
        <v>0</v>
      </c>
      <c r="AR56">
        <v>6.4354367999999997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17.843385875324952</v>
      </c>
      <c r="BB56">
        <f t="shared" si="0"/>
        <v>393.29453571981173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7.6792609999999994</v>
      </c>
      <c r="L57">
        <v>193.29516799999999</v>
      </c>
      <c r="M57">
        <v>28.225600000000004</v>
      </c>
      <c r="N57">
        <v>36.243749999999991</v>
      </c>
      <c r="O57">
        <v>0</v>
      </c>
      <c r="P57">
        <v>22.129944200000004</v>
      </c>
      <c r="Q57">
        <v>3.4765993080000004</v>
      </c>
      <c r="R57">
        <v>7.2919303599999994</v>
      </c>
      <c r="S57">
        <v>4.5223853999999992</v>
      </c>
      <c r="T57">
        <v>0</v>
      </c>
      <c r="U57">
        <v>25.695727199999997</v>
      </c>
      <c r="V57">
        <v>0</v>
      </c>
      <c r="W57">
        <v>0</v>
      </c>
      <c r="X57">
        <v>37.51386607913669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1.9662499999999998</v>
      </c>
      <c r="AG57">
        <v>13.368625919999998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0.55476999999999999</v>
      </c>
      <c r="AO57">
        <v>0</v>
      </c>
      <c r="AP57">
        <v>0.62881727999999992</v>
      </c>
      <c r="AQ57">
        <v>0</v>
      </c>
      <c r="AR57">
        <v>6.4354367999999997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17.852663735324949</v>
      </c>
      <c r="BB57">
        <f t="shared" si="0"/>
        <v>393.4990278598118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7.4052609999999994</v>
      </c>
      <c r="L58">
        <v>193.29516799999999</v>
      </c>
      <c r="M58">
        <v>28.225600000000004</v>
      </c>
      <c r="N58">
        <v>36.243749999999991</v>
      </c>
      <c r="O58">
        <v>0</v>
      </c>
      <c r="P58">
        <v>22.129944200000004</v>
      </c>
      <c r="Q58">
        <v>3.4765993080000004</v>
      </c>
      <c r="R58">
        <v>7.2919303599999994</v>
      </c>
      <c r="S58">
        <v>4.5223853999999992</v>
      </c>
      <c r="T58">
        <v>0</v>
      </c>
      <c r="U58">
        <v>25.695727199999997</v>
      </c>
      <c r="V58">
        <v>0</v>
      </c>
      <c r="W58">
        <v>0</v>
      </c>
      <c r="X58">
        <v>37.51386607913669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1.9662499999999998</v>
      </c>
      <c r="AG58">
        <v>13.368625919999998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0.55476999999999999</v>
      </c>
      <c r="AO58">
        <v>0</v>
      </c>
      <c r="AP58">
        <v>0.62881727999999992</v>
      </c>
      <c r="AQ58">
        <v>0</v>
      </c>
      <c r="AR58">
        <v>6.4354367999999997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17.840772135324951</v>
      </c>
      <c r="BB58">
        <f t="shared" si="0"/>
        <v>393.23691945981182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8.1359902300000009</v>
      </c>
      <c r="L59">
        <v>193.29516799999999</v>
      </c>
      <c r="M59">
        <v>28.225600000000004</v>
      </c>
      <c r="N59">
        <v>36.243749999999991</v>
      </c>
      <c r="O59">
        <v>0</v>
      </c>
      <c r="P59">
        <v>22.129944200000004</v>
      </c>
      <c r="Q59">
        <v>3.4765993080000004</v>
      </c>
      <c r="R59">
        <v>7.2919303599999994</v>
      </c>
      <c r="S59">
        <v>4.5223853999999992</v>
      </c>
      <c r="T59">
        <v>0</v>
      </c>
      <c r="U59">
        <v>25.695727199999997</v>
      </c>
      <c r="V59">
        <v>0</v>
      </c>
      <c r="W59">
        <v>0</v>
      </c>
      <c r="X59">
        <v>37.51386607913669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1.9662499999999998</v>
      </c>
      <c r="AG59">
        <v>13.368625919999998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0.55476999999999999</v>
      </c>
      <c r="AO59">
        <v>0</v>
      </c>
      <c r="AP59">
        <v>0.62881727999999992</v>
      </c>
      <c r="AQ59">
        <v>0</v>
      </c>
      <c r="AR59">
        <v>6.4354367999999997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17.872485785824953</v>
      </c>
      <c r="BB59">
        <f t="shared" si="0"/>
        <v>393.9359350393118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7.8025610000000007</v>
      </c>
      <c r="L60">
        <v>193.29516799999999</v>
      </c>
      <c r="M60">
        <v>28.225600000000004</v>
      </c>
      <c r="N60">
        <v>36.243749999999991</v>
      </c>
      <c r="O60">
        <v>0</v>
      </c>
      <c r="P60">
        <v>22.129944200000004</v>
      </c>
      <c r="Q60">
        <v>3.4765993080000004</v>
      </c>
      <c r="R60">
        <v>7.2919303599999994</v>
      </c>
      <c r="S60">
        <v>4.5223853999999992</v>
      </c>
      <c r="T60">
        <v>0</v>
      </c>
      <c r="U60">
        <v>25.695727199999997</v>
      </c>
      <c r="V60">
        <v>0</v>
      </c>
      <c r="W60">
        <v>0</v>
      </c>
      <c r="X60">
        <v>37.51386607913669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1.9662499999999998</v>
      </c>
      <c r="AG60">
        <v>13.368625919999998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0.55476999999999999</v>
      </c>
      <c r="AO60">
        <v>0</v>
      </c>
      <c r="AP60">
        <v>0.62881727999999992</v>
      </c>
      <c r="AQ60">
        <v>0</v>
      </c>
      <c r="AR60">
        <v>6.4354367999999997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17.858014955324951</v>
      </c>
      <c r="BB60">
        <f t="shared" si="0"/>
        <v>393.61697663981175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7.4463609999999996</v>
      </c>
      <c r="L61">
        <v>193.29516799999999</v>
      </c>
      <c r="M61">
        <v>28.225600000000004</v>
      </c>
      <c r="N61">
        <v>36.243749999999991</v>
      </c>
      <c r="O61">
        <v>0</v>
      </c>
      <c r="P61">
        <v>22.129944200000004</v>
      </c>
      <c r="Q61">
        <v>3.4765993080000004</v>
      </c>
      <c r="R61">
        <v>7.2919303599999994</v>
      </c>
      <c r="S61">
        <v>4.5223853999999992</v>
      </c>
      <c r="T61">
        <v>0</v>
      </c>
      <c r="U61">
        <v>25.695727199999997</v>
      </c>
      <c r="V61">
        <v>0</v>
      </c>
      <c r="W61">
        <v>0</v>
      </c>
      <c r="X61">
        <v>37.51386607913669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1.9662499999999998</v>
      </c>
      <c r="AG61">
        <v>13.368625919999998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0.55476999999999999</v>
      </c>
      <c r="AO61">
        <v>0</v>
      </c>
      <c r="AP61">
        <v>0.62881727999999992</v>
      </c>
      <c r="AQ61">
        <v>0</v>
      </c>
      <c r="AR61">
        <v>6.4354367999999997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17.842555875324951</v>
      </c>
      <c r="BB61">
        <f t="shared" si="0"/>
        <v>393.27623571981178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7.8710610000000019</v>
      </c>
      <c r="L62">
        <v>193.29516799999999</v>
      </c>
      <c r="M62">
        <v>28.225600000000004</v>
      </c>
      <c r="N62">
        <v>36.243749999999991</v>
      </c>
      <c r="O62">
        <v>0</v>
      </c>
      <c r="P62">
        <v>22.129944200000004</v>
      </c>
      <c r="Q62">
        <v>3.4765993080000004</v>
      </c>
      <c r="R62">
        <v>7.2919303599999994</v>
      </c>
      <c r="S62">
        <v>4.5223853999999992</v>
      </c>
      <c r="T62">
        <v>0</v>
      </c>
      <c r="U62">
        <v>25.695727199999997</v>
      </c>
      <c r="V62">
        <v>0</v>
      </c>
      <c r="W62">
        <v>0</v>
      </c>
      <c r="X62">
        <v>37.51386607913669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1.9662499999999998</v>
      </c>
      <c r="AG62">
        <v>13.368625919999998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0.55476999999999999</v>
      </c>
      <c r="AO62">
        <v>0</v>
      </c>
      <c r="AP62">
        <v>0.62881727999999992</v>
      </c>
      <c r="AQ62">
        <v>0</v>
      </c>
      <c r="AR62">
        <v>6.4354367999999997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17.860987855324954</v>
      </c>
      <c r="BB62">
        <f t="shared" si="0"/>
        <v>393.68250373981181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7.4830770000000015</v>
      </c>
      <c r="L63">
        <v>193.29516799999999</v>
      </c>
      <c r="M63">
        <v>28.225600000000004</v>
      </c>
      <c r="N63">
        <v>36.243749999999991</v>
      </c>
      <c r="O63">
        <v>0</v>
      </c>
      <c r="P63">
        <v>21.889627760000007</v>
      </c>
      <c r="Q63">
        <v>3.4520553079999998</v>
      </c>
      <c r="R63">
        <v>7.2244343600000009</v>
      </c>
      <c r="S63">
        <v>4.4794334000000005</v>
      </c>
      <c r="T63">
        <v>0</v>
      </c>
      <c r="U63">
        <v>25.695727199999997</v>
      </c>
      <c r="V63">
        <v>0</v>
      </c>
      <c r="W63">
        <v>0</v>
      </c>
      <c r="X63">
        <v>37.51386607913669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1.9662499999999998</v>
      </c>
      <c r="AG63">
        <v>13.368625919999998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0.55476999999999999</v>
      </c>
      <c r="AO63">
        <v>0</v>
      </c>
      <c r="AP63">
        <v>0.62881727999999992</v>
      </c>
      <c r="AQ63">
        <v>0</v>
      </c>
      <c r="AR63">
        <v>6.4354367999999997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17.827861030924947</v>
      </c>
      <c r="BB63">
        <f t="shared" si="0"/>
        <v>392.95233812421174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7.5789770000000036</v>
      </c>
      <c r="L64">
        <v>193.29516799999999</v>
      </c>
      <c r="M64">
        <v>28.225600000000004</v>
      </c>
      <c r="N64">
        <v>36.243749999999991</v>
      </c>
      <c r="O64">
        <v>0</v>
      </c>
      <c r="P64">
        <v>21.889627760000007</v>
      </c>
      <c r="Q64">
        <v>3.4520553079999998</v>
      </c>
      <c r="R64">
        <v>7.2244343600000009</v>
      </c>
      <c r="S64">
        <v>4.4794334000000005</v>
      </c>
      <c r="T64">
        <v>0</v>
      </c>
      <c r="U64">
        <v>25.695727199999997</v>
      </c>
      <c r="V64">
        <v>0</v>
      </c>
      <c r="W64">
        <v>0</v>
      </c>
      <c r="X64">
        <v>37.51386607913669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1.9662499999999998</v>
      </c>
      <c r="AG64">
        <v>13.368625919999998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0.55476999999999999</v>
      </c>
      <c r="AO64">
        <v>0</v>
      </c>
      <c r="AP64">
        <v>0.62881727999999992</v>
      </c>
      <c r="AQ64">
        <v>0</v>
      </c>
      <c r="AR64">
        <v>6.4354367999999997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17.832023090924952</v>
      </c>
      <c r="BB64">
        <f t="shared" si="0"/>
        <v>393.04407606421177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8.0310770000000016</v>
      </c>
      <c r="L65">
        <v>193.29516799999999</v>
      </c>
      <c r="M65">
        <v>28.225600000000004</v>
      </c>
      <c r="N65">
        <v>36.243749999999991</v>
      </c>
      <c r="O65">
        <v>0</v>
      </c>
      <c r="P65">
        <v>21.889627760000007</v>
      </c>
      <c r="Q65">
        <v>3.4520553079999998</v>
      </c>
      <c r="R65">
        <v>7.2244343600000009</v>
      </c>
      <c r="S65">
        <v>4.4794334000000005</v>
      </c>
      <c r="T65">
        <v>0</v>
      </c>
      <c r="U65">
        <v>25.695727199999997</v>
      </c>
      <c r="V65">
        <v>0</v>
      </c>
      <c r="W65">
        <v>0</v>
      </c>
      <c r="X65">
        <v>37.51386607913669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1.9662499999999998</v>
      </c>
      <c r="AG65">
        <v>13.368625919999998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0.55476999999999999</v>
      </c>
      <c r="AO65">
        <v>0</v>
      </c>
      <c r="AP65">
        <v>0.62881727999999992</v>
      </c>
      <c r="AQ65">
        <v>0</v>
      </c>
      <c r="AR65">
        <v>12.193459199999998</v>
      </c>
      <c r="AS65">
        <v>7.5112739519999998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18.216176320924951</v>
      </c>
      <c r="BB65">
        <f t="shared" si="0"/>
        <v>401.5113723382118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7.4693770000000033</v>
      </c>
      <c r="L66">
        <v>193.29516799999999</v>
      </c>
      <c r="M66">
        <v>28.225600000000004</v>
      </c>
      <c r="N66">
        <v>36.243749999999991</v>
      </c>
      <c r="O66">
        <v>0</v>
      </c>
      <c r="P66">
        <v>21.889627760000007</v>
      </c>
      <c r="Q66">
        <v>3.4520553079999998</v>
      </c>
      <c r="R66">
        <v>7.2244343600000009</v>
      </c>
      <c r="S66">
        <v>4.4794334000000005</v>
      </c>
      <c r="T66">
        <v>0</v>
      </c>
      <c r="U66">
        <v>25.695727199999997</v>
      </c>
      <c r="V66">
        <v>0</v>
      </c>
      <c r="W66">
        <v>0</v>
      </c>
      <c r="X66">
        <v>37.51386607913669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1.9662499999999998</v>
      </c>
      <c r="AG66">
        <v>13.368625919999998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0.55476999999999999</v>
      </c>
      <c r="AO66">
        <v>0</v>
      </c>
      <c r="AP66">
        <v>0.62881727999999992</v>
      </c>
      <c r="AQ66">
        <v>0</v>
      </c>
      <c r="AR66">
        <v>12.193459199999998</v>
      </c>
      <c r="AS66">
        <v>7.5112739519999998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18.19179854092495</v>
      </c>
      <c r="BB66">
        <f t="shared" si="0"/>
        <v>400.97405011821184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7.2912770000000009</v>
      </c>
      <c r="L67">
        <v>193.29516799999999</v>
      </c>
      <c r="M67">
        <v>28.225600000000004</v>
      </c>
      <c r="N67">
        <v>36.243749999999991</v>
      </c>
      <c r="O67">
        <v>0</v>
      </c>
      <c r="P67">
        <v>21.889627760000007</v>
      </c>
      <c r="Q67">
        <v>3.4520553079999998</v>
      </c>
      <c r="R67">
        <v>7.2244343600000009</v>
      </c>
      <c r="S67">
        <v>4.4794334000000005</v>
      </c>
      <c r="T67">
        <v>0</v>
      </c>
      <c r="U67">
        <v>25.695727199999997</v>
      </c>
      <c r="V67">
        <v>0</v>
      </c>
      <c r="W67">
        <v>0</v>
      </c>
      <c r="X67">
        <v>37.51386607913669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1.9662499999999998</v>
      </c>
      <c r="AG67">
        <v>13.368625919999998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0.55476999999999999</v>
      </c>
      <c r="AO67">
        <v>0</v>
      </c>
      <c r="AP67">
        <v>1.41483888</v>
      </c>
      <c r="AQ67">
        <v>4.6005399999999987</v>
      </c>
      <c r="AR67">
        <v>12.193459199999998</v>
      </c>
      <c r="AS67">
        <v>7.5112739519999998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18.417845651655107</v>
      </c>
      <c r="BB67">
        <f t="shared" si="0"/>
        <v>405.95646460748162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7.5789770000000036</v>
      </c>
      <c r="L68">
        <v>193.29516799999999</v>
      </c>
      <c r="M68">
        <v>28.225600000000004</v>
      </c>
      <c r="N68">
        <v>36.243749999999991</v>
      </c>
      <c r="O68">
        <v>0</v>
      </c>
      <c r="P68">
        <v>21.889627760000007</v>
      </c>
      <c r="Q68">
        <v>3.4520553079999998</v>
      </c>
      <c r="R68">
        <v>7.2244343600000009</v>
      </c>
      <c r="S68">
        <v>4.4794334000000005</v>
      </c>
      <c r="T68">
        <v>0</v>
      </c>
      <c r="U68">
        <v>25.695727199999997</v>
      </c>
      <c r="V68">
        <v>0</v>
      </c>
      <c r="W68">
        <v>0</v>
      </c>
      <c r="X68">
        <v>37.51386607913669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1.9662499999999998</v>
      </c>
      <c r="AG68">
        <v>13.368625919999998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0.55476999999999999</v>
      </c>
      <c r="AO68">
        <v>0</v>
      </c>
      <c r="AP68">
        <v>0.62881727999999992</v>
      </c>
      <c r="AQ68">
        <v>9.0850999999999988</v>
      </c>
      <c r="AR68">
        <v>12.193459199999998</v>
      </c>
      <c r="AS68">
        <v>7.5112739519999998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18.590848520924958</v>
      </c>
      <c r="BB68">
        <f t="shared" ref="BB68:BB99" si="1">SUM(B68:AZ68)-BA68</f>
        <v>409.76970013821182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7.7707769999999998</v>
      </c>
      <c r="L69">
        <v>193.29516799999999</v>
      </c>
      <c r="M69">
        <v>28.225600000000004</v>
      </c>
      <c r="N69">
        <v>36.243749999999991</v>
      </c>
      <c r="O69">
        <v>0</v>
      </c>
      <c r="P69">
        <v>21.889627760000007</v>
      </c>
      <c r="Q69">
        <v>3.4520553079999998</v>
      </c>
      <c r="R69">
        <v>7.2244343600000009</v>
      </c>
      <c r="S69">
        <v>4.4794334000000005</v>
      </c>
      <c r="T69">
        <v>0</v>
      </c>
      <c r="U69">
        <v>25.695727199999997</v>
      </c>
      <c r="V69">
        <v>0</v>
      </c>
      <c r="W69">
        <v>0</v>
      </c>
      <c r="X69">
        <v>37.51386607913669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4.3298683999999996</v>
      </c>
      <c r="AF69">
        <v>1.9662499999999998</v>
      </c>
      <c r="AG69">
        <v>13.368625919999998</v>
      </c>
      <c r="AH69">
        <v>5.8107920000000011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0.55476999999999999</v>
      </c>
      <c r="AO69">
        <v>0</v>
      </c>
      <c r="AP69">
        <v>0.62881727999999992</v>
      </c>
      <c r="AQ69">
        <v>9.0850999999999988</v>
      </c>
      <c r="AR69">
        <v>6.0967295999999989</v>
      </c>
      <c r="AS69">
        <v>4.7461346399999993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18.603421820924954</v>
      </c>
      <c r="BB69">
        <f t="shared" si="1"/>
        <v>410.04684512621179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7.4201789300000014</v>
      </c>
      <c r="L70">
        <v>211.00916799999999</v>
      </c>
      <c r="M70">
        <v>28.225600000000004</v>
      </c>
      <c r="N70">
        <v>36.243749999999991</v>
      </c>
      <c r="O70">
        <v>0</v>
      </c>
      <c r="P70">
        <v>27.381900000000002</v>
      </c>
      <c r="Q70">
        <v>5.5076153079999992</v>
      </c>
      <c r="R70">
        <v>11.2144604</v>
      </c>
      <c r="S70">
        <v>6.963439600000001</v>
      </c>
      <c r="T70">
        <v>0</v>
      </c>
      <c r="U70">
        <v>25.695727199999997</v>
      </c>
      <c r="V70">
        <v>0</v>
      </c>
      <c r="W70">
        <v>0</v>
      </c>
      <c r="X70">
        <v>45.262887814748197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4.3298683999999996</v>
      </c>
      <c r="AF70">
        <v>1.9662499999999998</v>
      </c>
      <c r="AG70">
        <v>13.368625919999998</v>
      </c>
      <c r="AH70">
        <v>11.79590776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0.55476999999999999</v>
      </c>
      <c r="AO70">
        <v>0</v>
      </c>
      <c r="AP70">
        <v>0.62881727999999992</v>
      </c>
      <c r="AQ70">
        <v>14.323529999999998</v>
      </c>
      <c r="AR70">
        <v>6.0967295999999989</v>
      </c>
      <c r="AS70">
        <v>4.7461346399999993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20.788951690741122</v>
      </c>
      <c r="BB70">
        <f t="shared" si="1"/>
        <v>458.21914916200717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7.6748770000000004</v>
      </c>
      <c r="L71">
        <v>193.29516799999999</v>
      </c>
      <c r="M71">
        <v>28.225600000000004</v>
      </c>
      <c r="N71">
        <v>36.243749999999991</v>
      </c>
      <c r="O71">
        <v>0</v>
      </c>
      <c r="P71">
        <v>27.612000000000005</v>
      </c>
      <c r="Q71">
        <v>5.5076153079999992</v>
      </c>
      <c r="R71">
        <v>7.2244343600000009</v>
      </c>
      <c r="S71">
        <v>6.963439600000001</v>
      </c>
      <c r="T71">
        <v>0</v>
      </c>
      <c r="U71">
        <v>25.695727199999997</v>
      </c>
      <c r="V71">
        <v>0</v>
      </c>
      <c r="W71">
        <v>0</v>
      </c>
      <c r="X71">
        <v>45.262887814748197</v>
      </c>
      <c r="Y71">
        <v>0</v>
      </c>
      <c r="Z71">
        <v>2.01070584</v>
      </c>
      <c r="AA71">
        <v>2.1813480000000003</v>
      </c>
      <c r="AB71">
        <v>4.0405682719999998</v>
      </c>
      <c r="AC71">
        <v>2.9691613120000002</v>
      </c>
      <c r="AD71">
        <v>2.7964513200000005</v>
      </c>
      <c r="AE71">
        <v>4.3298683999999996</v>
      </c>
      <c r="AF71">
        <v>2.7224999999999997</v>
      </c>
      <c r="AG71">
        <v>13.368625919999998</v>
      </c>
      <c r="AH71">
        <v>21.528984360000003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0.55476999999999999</v>
      </c>
      <c r="AO71">
        <v>0</v>
      </c>
      <c r="AP71">
        <v>0.62881727999999992</v>
      </c>
      <c r="AQ71">
        <v>19.098039999999997</v>
      </c>
      <c r="AR71">
        <v>6.0967295999999989</v>
      </c>
      <c r="AS71">
        <v>4.7461346399999993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21.138011326236406</v>
      </c>
      <c r="BB71">
        <f t="shared" si="1"/>
        <v>465.91293290051192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7.620077000000002</v>
      </c>
      <c r="L72">
        <v>193.29516799999999</v>
      </c>
      <c r="M72">
        <v>28.225600000000004</v>
      </c>
      <c r="N72">
        <v>36.243749999999991</v>
      </c>
      <c r="O72">
        <v>0</v>
      </c>
      <c r="P72">
        <v>27.612000000000005</v>
      </c>
      <c r="Q72">
        <v>5.5076153079999992</v>
      </c>
      <c r="R72">
        <v>11.2144604</v>
      </c>
      <c r="S72">
        <v>6.963439600000001</v>
      </c>
      <c r="T72">
        <v>0</v>
      </c>
      <c r="U72">
        <v>25.695727199999997</v>
      </c>
      <c r="V72">
        <v>0</v>
      </c>
      <c r="W72">
        <v>0</v>
      </c>
      <c r="X72">
        <v>45.262887814748197</v>
      </c>
      <c r="Y72">
        <v>0</v>
      </c>
      <c r="Z72">
        <v>2.01070584</v>
      </c>
      <c r="AA72">
        <v>4.3103436479999999</v>
      </c>
      <c r="AB72">
        <v>4.0405682719999998</v>
      </c>
      <c r="AC72">
        <v>2.9691613120000002</v>
      </c>
      <c r="AD72">
        <v>5.5929026400000001</v>
      </c>
      <c r="AE72">
        <v>8.6597367999999992</v>
      </c>
      <c r="AF72">
        <v>5.4450000000000003</v>
      </c>
      <c r="AG72">
        <v>13.368625919999998</v>
      </c>
      <c r="AH72">
        <v>28.70531248</v>
      </c>
      <c r="AI72">
        <v>0.78111280000000005</v>
      </c>
      <c r="AJ72">
        <v>0</v>
      </c>
      <c r="AK72">
        <v>16.272739999999999</v>
      </c>
      <c r="AL72">
        <v>0</v>
      </c>
      <c r="AM72">
        <v>0</v>
      </c>
      <c r="AN72">
        <v>0.55476999999999999</v>
      </c>
      <c r="AO72">
        <v>0</v>
      </c>
      <c r="AP72">
        <v>0.55021511999999995</v>
      </c>
      <c r="AQ72">
        <v>19.098039999999997</v>
      </c>
      <c r="AR72">
        <v>6.0967295999999989</v>
      </c>
      <c r="AS72">
        <v>4.9524883199999987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22.179534084959318</v>
      </c>
      <c r="BB72">
        <f t="shared" si="1"/>
        <v>488.86964398978893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8.7684548400000004</v>
      </c>
      <c r="L73">
        <v>192.97631599999997</v>
      </c>
      <c r="M73">
        <v>28.225600000000004</v>
      </c>
      <c r="N73">
        <v>36.243749999999991</v>
      </c>
      <c r="O73">
        <v>0</v>
      </c>
      <c r="P73">
        <v>27.6867825</v>
      </c>
      <c r="Q73">
        <v>5.5076153079999992</v>
      </c>
      <c r="R73">
        <v>11.2144604</v>
      </c>
      <c r="S73">
        <v>6.963439600000001</v>
      </c>
      <c r="T73">
        <v>0</v>
      </c>
      <c r="U73">
        <v>25.695727199999997</v>
      </c>
      <c r="V73">
        <v>0</v>
      </c>
      <c r="W73">
        <v>0</v>
      </c>
      <c r="X73">
        <v>45.262887814748197</v>
      </c>
      <c r="Y73">
        <v>0</v>
      </c>
      <c r="Z73">
        <v>4.0214116799999999</v>
      </c>
      <c r="AA73">
        <v>4.3103436479999999</v>
      </c>
      <c r="AB73">
        <v>8.0811365439999996</v>
      </c>
      <c r="AC73">
        <v>5.9383226239999987</v>
      </c>
      <c r="AD73">
        <v>8.4088075343999993</v>
      </c>
      <c r="AE73">
        <v>15.167135380800001</v>
      </c>
      <c r="AF73">
        <v>9.3774999999999995</v>
      </c>
      <c r="AG73">
        <v>13.368625919999998</v>
      </c>
      <c r="AH73">
        <v>35.881640600000004</v>
      </c>
      <c r="AI73">
        <v>5.0772331999999993</v>
      </c>
      <c r="AJ73">
        <v>0</v>
      </c>
      <c r="AK73">
        <v>16.272739999999999</v>
      </c>
      <c r="AL73">
        <v>0</v>
      </c>
      <c r="AM73">
        <v>0</v>
      </c>
      <c r="AN73">
        <v>0</v>
      </c>
      <c r="AO73">
        <v>0</v>
      </c>
      <c r="AP73">
        <v>0.55021511999999995</v>
      </c>
      <c r="AQ73">
        <v>19.098039999999997</v>
      </c>
      <c r="AR73">
        <v>6.0967295999999989</v>
      </c>
      <c r="AS73">
        <v>4.9524883199999987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23.659397771500291</v>
      </c>
      <c r="BB73">
        <f t="shared" si="1"/>
        <v>521.48800606244811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8.590354839999998</v>
      </c>
      <c r="L74">
        <v>210.690316</v>
      </c>
      <c r="M74">
        <v>28.225600000000004</v>
      </c>
      <c r="N74">
        <v>36.243749999999991</v>
      </c>
      <c r="O74">
        <v>0</v>
      </c>
      <c r="P74">
        <v>27.6867825</v>
      </c>
      <c r="Q74">
        <v>5.5076153079999992</v>
      </c>
      <c r="R74">
        <v>11.2144604</v>
      </c>
      <c r="S74">
        <v>6.963439600000001</v>
      </c>
      <c r="T74">
        <v>0</v>
      </c>
      <c r="U74">
        <v>25.695727199999997</v>
      </c>
      <c r="V74">
        <v>0</v>
      </c>
      <c r="W74">
        <v>0</v>
      </c>
      <c r="X74">
        <v>45.262887814748197</v>
      </c>
      <c r="Y74">
        <v>0</v>
      </c>
      <c r="Z74">
        <v>4.0214116799999999</v>
      </c>
      <c r="AA74">
        <v>6.0592999999999986</v>
      </c>
      <c r="AB74">
        <v>12.121704816000001</v>
      </c>
      <c r="AC74">
        <v>5.9383226239999987</v>
      </c>
      <c r="AD74">
        <v>8.4088075343999993</v>
      </c>
      <c r="AE74">
        <v>15.167135380800001</v>
      </c>
      <c r="AF74">
        <v>9.3774999999999995</v>
      </c>
      <c r="AG74">
        <v>13.368625919999998</v>
      </c>
      <c r="AH74">
        <v>35.881640600000004</v>
      </c>
      <c r="AI74">
        <v>5.0772331999999993</v>
      </c>
      <c r="AJ74">
        <v>0</v>
      </c>
      <c r="AK74">
        <v>16.272739999999999</v>
      </c>
      <c r="AL74">
        <v>0</v>
      </c>
      <c r="AM74">
        <v>0</v>
      </c>
      <c r="AN74">
        <v>0</v>
      </c>
      <c r="AO74">
        <v>0</v>
      </c>
      <c r="AP74">
        <v>0.55021511999999995</v>
      </c>
      <c r="AQ74">
        <v>19.098039999999997</v>
      </c>
      <c r="AR74">
        <v>6.0967295999999989</v>
      </c>
      <c r="AS74">
        <v>4.7461346399999993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24.662765551100293</v>
      </c>
      <c r="BB74">
        <f t="shared" si="1"/>
        <v>543.60370922684797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8.4863567700000004</v>
      </c>
      <c r="L75">
        <v>383.50809999999996</v>
      </c>
      <c r="M75">
        <v>28.225600000000004</v>
      </c>
      <c r="N75">
        <v>36.243749999999991</v>
      </c>
      <c r="O75">
        <v>0</v>
      </c>
      <c r="P75">
        <v>27.6867825</v>
      </c>
      <c r="Q75">
        <v>6.6949313080000001</v>
      </c>
      <c r="R75">
        <v>13.005282680000001</v>
      </c>
      <c r="S75">
        <v>8.0964826799999994</v>
      </c>
      <c r="T75">
        <v>0</v>
      </c>
      <c r="U75">
        <v>25.695727199999997</v>
      </c>
      <c r="V75">
        <v>0</v>
      </c>
      <c r="W75">
        <v>0</v>
      </c>
      <c r="X75">
        <v>45.262887814748197</v>
      </c>
      <c r="Y75">
        <v>0</v>
      </c>
      <c r="Z75">
        <v>4.0214116799999999</v>
      </c>
      <c r="AA75">
        <v>8.6206872959999998</v>
      </c>
      <c r="AB75">
        <v>12.121704816000001</v>
      </c>
      <c r="AC75">
        <v>5.9383226239999987</v>
      </c>
      <c r="AD75">
        <v>8.4088075343999993</v>
      </c>
      <c r="AE75">
        <v>15.167135380800001</v>
      </c>
      <c r="AF75">
        <v>9.3774999999999995</v>
      </c>
      <c r="AG75">
        <v>13.368625919999998</v>
      </c>
      <c r="AH75">
        <v>35.881640600000004</v>
      </c>
      <c r="AI75">
        <v>5.0772331999999993</v>
      </c>
      <c r="AJ75">
        <v>0</v>
      </c>
      <c r="AK75">
        <v>16.272739999999999</v>
      </c>
      <c r="AL75">
        <v>0</v>
      </c>
      <c r="AM75">
        <v>0</v>
      </c>
      <c r="AN75">
        <v>0</v>
      </c>
      <c r="AO75">
        <v>0</v>
      </c>
      <c r="AP75">
        <v>1.33623672</v>
      </c>
      <c r="AQ75">
        <v>19.098039999999997</v>
      </c>
      <c r="AR75">
        <v>4.7419007999999998</v>
      </c>
      <c r="AS75">
        <v>4.7461346399999993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32.423446328500262</v>
      </c>
      <c r="BB75">
        <f t="shared" si="1"/>
        <v>714.66057583544796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8.8699567699999999</v>
      </c>
      <c r="L76">
        <v>383.50809999999996</v>
      </c>
      <c r="M76">
        <v>28.225600000000004</v>
      </c>
      <c r="N76">
        <v>36.243749999999991</v>
      </c>
      <c r="O76">
        <v>0</v>
      </c>
      <c r="P76">
        <v>27.6867825</v>
      </c>
      <c r="Q76">
        <v>6.6949313080000001</v>
      </c>
      <c r="R76">
        <v>13.005282680000001</v>
      </c>
      <c r="S76">
        <v>8.0964826799999994</v>
      </c>
      <c r="T76">
        <v>0</v>
      </c>
      <c r="U76">
        <v>25.695727199999997</v>
      </c>
      <c r="V76">
        <v>0</v>
      </c>
      <c r="W76">
        <v>0</v>
      </c>
      <c r="X76">
        <v>45.262887814748197</v>
      </c>
      <c r="Y76">
        <v>0</v>
      </c>
      <c r="Z76">
        <v>4.0214116799999999</v>
      </c>
      <c r="AA76">
        <v>8.6206872959999998</v>
      </c>
      <c r="AB76">
        <v>12.121704816000001</v>
      </c>
      <c r="AC76">
        <v>5.9383226239999987</v>
      </c>
      <c r="AD76">
        <v>8.4088075343999993</v>
      </c>
      <c r="AE76">
        <v>8.6597367999999992</v>
      </c>
      <c r="AF76">
        <v>9.3774999999999995</v>
      </c>
      <c r="AG76">
        <v>13.368625919999998</v>
      </c>
      <c r="AH76">
        <v>35.881640600000004</v>
      </c>
      <c r="AI76">
        <v>5.0772331999999993</v>
      </c>
      <c r="AJ76">
        <v>0</v>
      </c>
      <c r="AK76">
        <v>16.272739999999999</v>
      </c>
      <c r="AL76">
        <v>0</v>
      </c>
      <c r="AM76">
        <v>0</v>
      </c>
      <c r="AN76">
        <v>0</v>
      </c>
      <c r="AO76">
        <v>0</v>
      </c>
      <c r="AP76">
        <v>0.55021511999999995</v>
      </c>
      <c r="AQ76">
        <v>19.098039999999997</v>
      </c>
      <c r="AR76">
        <v>4.7419007999999998</v>
      </c>
      <c r="AS76">
        <v>4.7461346399999993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32.123560111300257</v>
      </c>
      <c r="BB76">
        <f t="shared" si="1"/>
        <v>708.05064187184792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9.1713567700000009</v>
      </c>
      <c r="L77">
        <v>383.50809999999996</v>
      </c>
      <c r="M77">
        <v>28.225600000000004</v>
      </c>
      <c r="N77">
        <v>36.243749999999991</v>
      </c>
      <c r="O77">
        <v>0</v>
      </c>
      <c r="P77">
        <v>27.685601320000007</v>
      </c>
      <c r="Q77">
        <v>6.6949313080000001</v>
      </c>
      <c r="R77">
        <v>13.005282680000001</v>
      </c>
      <c r="S77">
        <v>8.0964826799999994</v>
      </c>
      <c r="T77">
        <v>0</v>
      </c>
      <c r="U77">
        <v>25.695727199999997</v>
      </c>
      <c r="V77">
        <v>0</v>
      </c>
      <c r="W77">
        <v>0</v>
      </c>
      <c r="X77">
        <v>45.262887814748197</v>
      </c>
      <c r="Y77">
        <v>0</v>
      </c>
      <c r="Z77">
        <v>4.0214116799999999</v>
      </c>
      <c r="AA77">
        <v>8.6206872959999998</v>
      </c>
      <c r="AB77">
        <v>12.121704816000001</v>
      </c>
      <c r="AC77">
        <v>5.9383226239999987</v>
      </c>
      <c r="AD77">
        <v>8.4088075343999993</v>
      </c>
      <c r="AE77">
        <v>4.3298683999999996</v>
      </c>
      <c r="AF77">
        <v>9.3774999999999995</v>
      </c>
      <c r="AG77">
        <v>13.368625919999998</v>
      </c>
      <c r="AH77">
        <v>35.881640600000004</v>
      </c>
      <c r="AI77">
        <v>5.0772331999999993</v>
      </c>
      <c r="AJ77">
        <v>0</v>
      </c>
      <c r="AK77">
        <v>16.272739999999999</v>
      </c>
      <c r="AL77">
        <v>0</v>
      </c>
      <c r="AM77">
        <v>0</v>
      </c>
      <c r="AN77">
        <v>0</v>
      </c>
      <c r="AO77">
        <v>0</v>
      </c>
      <c r="AP77">
        <v>0.55021511999999995</v>
      </c>
      <c r="AQ77">
        <v>19.098039999999997</v>
      </c>
      <c r="AR77">
        <v>6.0967295999999989</v>
      </c>
      <c r="AS77">
        <v>4.7461346399999993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32.007473162500268</v>
      </c>
      <c r="BB77">
        <f t="shared" si="1"/>
        <v>705.4919080406479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8.8973567700000018</v>
      </c>
      <c r="L78">
        <v>383.50809999999996</v>
      </c>
      <c r="M78">
        <v>28.225600000000004</v>
      </c>
      <c r="N78">
        <v>36.243749999999991</v>
      </c>
      <c r="O78">
        <v>0</v>
      </c>
      <c r="P78">
        <v>27.685601320000007</v>
      </c>
      <c r="Q78">
        <v>6.6949313080000001</v>
      </c>
      <c r="R78">
        <v>13.005282680000001</v>
      </c>
      <c r="S78">
        <v>8.0964826799999994</v>
      </c>
      <c r="T78">
        <v>0</v>
      </c>
      <c r="U78">
        <v>25.695727199999997</v>
      </c>
      <c r="V78">
        <v>0</v>
      </c>
      <c r="W78">
        <v>0</v>
      </c>
      <c r="X78">
        <v>45.262887814748197</v>
      </c>
      <c r="Y78">
        <v>0</v>
      </c>
      <c r="Z78">
        <v>4.0214116799999999</v>
      </c>
      <c r="AA78">
        <v>6.786416</v>
      </c>
      <c r="AB78">
        <v>8.0811365439999996</v>
      </c>
      <c r="AC78">
        <v>5.9383226239999987</v>
      </c>
      <c r="AD78">
        <v>8.4088075343999993</v>
      </c>
      <c r="AE78">
        <v>4.3298683999999996</v>
      </c>
      <c r="AF78">
        <v>9.3774999999999995</v>
      </c>
      <c r="AG78">
        <v>13.368625919999998</v>
      </c>
      <c r="AH78">
        <v>35.881640600000004</v>
      </c>
      <c r="AI78">
        <v>5.0772331999999993</v>
      </c>
      <c r="AJ78">
        <v>0</v>
      </c>
      <c r="AK78">
        <v>16.272739999999999</v>
      </c>
      <c r="AL78">
        <v>0</v>
      </c>
      <c r="AM78">
        <v>0</v>
      </c>
      <c r="AN78">
        <v>0</v>
      </c>
      <c r="AO78">
        <v>0</v>
      </c>
      <c r="AP78">
        <v>0.55021511999999995</v>
      </c>
      <c r="AQ78">
        <v>19.098039999999997</v>
      </c>
      <c r="AR78">
        <v>6.0967295999999989</v>
      </c>
      <c r="AS78">
        <v>4.7461346399999993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31.740613581700266</v>
      </c>
      <c r="BB78">
        <f t="shared" si="1"/>
        <v>699.60992805344779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8.7877567700000014</v>
      </c>
      <c r="L79">
        <v>383.50809999999996</v>
      </c>
      <c r="M79">
        <v>28.225600000000004</v>
      </c>
      <c r="N79">
        <v>36.243749999999991</v>
      </c>
      <c r="O79">
        <v>0</v>
      </c>
      <c r="P79">
        <v>27.685601320000007</v>
      </c>
      <c r="Q79">
        <v>6.6949313080000001</v>
      </c>
      <c r="R79">
        <v>13.005282680000001</v>
      </c>
      <c r="S79">
        <v>8.0964826799999994</v>
      </c>
      <c r="T79">
        <v>0</v>
      </c>
      <c r="U79">
        <v>25.695727199999997</v>
      </c>
      <c r="V79">
        <v>0</v>
      </c>
      <c r="W79">
        <v>0</v>
      </c>
      <c r="X79">
        <v>45.262887814748197</v>
      </c>
      <c r="Y79">
        <v>0</v>
      </c>
      <c r="Z79">
        <v>4.0214116799999999</v>
      </c>
      <c r="AA79">
        <v>4.3103436479999999</v>
      </c>
      <c r="AB79">
        <v>4.0405682719999998</v>
      </c>
      <c r="AC79">
        <v>5.9383226239999987</v>
      </c>
      <c r="AD79">
        <v>5.5929026400000001</v>
      </c>
      <c r="AE79">
        <v>4.3298683999999996</v>
      </c>
      <c r="AF79">
        <v>5.4450000000000003</v>
      </c>
      <c r="AG79">
        <v>13.368625919999998</v>
      </c>
      <c r="AH79">
        <v>28.70531248</v>
      </c>
      <c r="AI79">
        <v>0.78111280000000005</v>
      </c>
      <c r="AJ79">
        <v>0</v>
      </c>
      <c r="AK79">
        <v>16.272739999999999</v>
      </c>
      <c r="AL79">
        <v>0</v>
      </c>
      <c r="AM79">
        <v>0</v>
      </c>
      <c r="AN79">
        <v>0</v>
      </c>
      <c r="AO79">
        <v>0</v>
      </c>
      <c r="AP79">
        <v>1.33623672</v>
      </c>
      <c r="AQ79">
        <v>19.040049999999997</v>
      </c>
      <c r="AR79">
        <v>7.4515584000000015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30.758018811529141</v>
      </c>
      <c r="BB79">
        <f t="shared" si="1"/>
        <v>677.95210139321875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9.3083567699999996</v>
      </c>
      <c r="L80">
        <v>383.50809999999996</v>
      </c>
      <c r="M80">
        <v>28.225600000000004</v>
      </c>
      <c r="N80">
        <v>36.243749999999991</v>
      </c>
      <c r="O80">
        <v>0</v>
      </c>
      <c r="P80">
        <v>27.685601320000007</v>
      </c>
      <c r="Q80">
        <v>6.6949313080000001</v>
      </c>
      <c r="R80">
        <v>13.005282680000001</v>
      </c>
      <c r="S80">
        <v>8.0964826799999994</v>
      </c>
      <c r="T80">
        <v>0</v>
      </c>
      <c r="U80">
        <v>25.695727199999997</v>
      </c>
      <c r="V80">
        <v>0</v>
      </c>
      <c r="W80">
        <v>0</v>
      </c>
      <c r="X80">
        <v>45.262887814748197</v>
      </c>
      <c r="Y80">
        <v>0</v>
      </c>
      <c r="Z80">
        <v>4.0214116799999999</v>
      </c>
      <c r="AA80">
        <v>2.1813480000000003</v>
      </c>
      <c r="AB80">
        <v>0</v>
      </c>
      <c r="AC80">
        <v>2.9691613120000002</v>
      </c>
      <c r="AD80">
        <v>2.7964513200000005</v>
      </c>
      <c r="AE80">
        <v>4.3298683999999996</v>
      </c>
      <c r="AF80">
        <v>5.4450000000000003</v>
      </c>
      <c r="AG80">
        <v>13.368625919999998</v>
      </c>
      <c r="AH80">
        <v>21.528984360000003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</v>
      </c>
      <c r="AO80">
        <v>0</v>
      </c>
      <c r="AP80">
        <v>0.47161295999999997</v>
      </c>
      <c r="AQ80">
        <v>18.653449999999996</v>
      </c>
      <c r="AR80">
        <v>7.4515584000000015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29.862970208329131</v>
      </c>
      <c r="BB80">
        <f t="shared" si="1"/>
        <v>658.22390876441887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8.8425567699999998</v>
      </c>
      <c r="L81">
        <v>383.50809999999996</v>
      </c>
      <c r="M81">
        <v>28.225600000000004</v>
      </c>
      <c r="N81">
        <v>36.243749999999991</v>
      </c>
      <c r="O81">
        <v>0</v>
      </c>
      <c r="P81">
        <v>27.685601320000007</v>
      </c>
      <c r="Q81">
        <v>6.6949313080000001</v>
      </c>
      <c r="R81">
        <v>13.005282680000001</v>
      </c>
      <c r="S81">
        <v>8.0964826799999994</v>
      </c>
      <c r="T81">
        <v>0</v>
      </c>
      <c r="U81">
        <v>25.695727199999997</v>
      </c>
      <c r="V81">
        <v>0</v>
      </c>
      <c r="W81">
        <v>0</v>
      </c>
      <c r="X81">
        <v>45.262887814748197</v>
      </c>
      <c r="Y81">
        <v>0</v>
      </c>
      <c r="Z81">
        <v>2.01070584</v>
      </c>
      <c r="AA81">
        <v>0</v>
      </c>
      <c r="AB81">
        <v>0</v>
      </c>
      <c r="AC81">
        <v>2.9691613120000002</v>
      </c>
      <c r="AD81">
        <v>2.7964513200000005</v>
      </c>
      <c r="AE81">
        <v>4.3298683999999996</v>
      </c>
      <c r="AF81">
        <v>2.7829999999999995</v>
      </c>
      <c r="AG81">
        <v>13.368625919999998</v>
      </c>
      <c r="AH81">
        <v>14.35265624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</v>
      </c>
      <c r="AO81">
        <v>0</v>
      </c>
      <c r="AP81">
        <v>0.47161295999999997</v>
      </c>
      <c r="AQ81">
        <v>18.653449999999996</v>
      </c>
      <c r="AR81">
        <v>7.4515584000000015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29.233835941944548</v>
      </c>
      <c r="BB81">
        <f t="shared" si="1"/>
        <v>644.35686107080346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8.6507567700000028</v>
      </c>
      <c r="L82">
        <v>294.93809999999996</v>
      </c>
      <c r="M82">
        <v>28.225600000000004</v>
      </c>
      <c r="N82">
        <v>36.243749999999991</v>
      </c>
      <c r="O82">
        <v>0</v>
      </c>
      <c r="P82">
        <v>27.685601320000007</v>
      </c>
      <c r="Q82">
        <v>6.6949313080000001</v>
      </c>
      <c r="R82">
        <v>13.005282680000001</v>
      </c>
      <c r="S82">
        <v>8.0964826799999994</v>
      </c>
      <c r="T82">
        <v>0</v>
      </c>
      <c r="U82">
        <v>25.695727199999997</v>
      </c>
      <c r="V82">
        <v>0</v>
      </c>
      <c r="W82">
        <v>0</v>
      </c>
      <c r="X82">
        <v>45.262887814748197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2.7964513200000005</v>
      </c>
      <c r="AE82">
        <v>4.3298683999999996</v>
      </c>
      <c r="AF82">
        <v>2.7224999999999997</v>
      </c>
      <c r="AG82">
        <v>13.368625919999998</v>
      </c>
      <c r="AH82">
        <v>7.17632812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</v>
      </c>
      <c r="AO82">
        <v>0</v>
      </c>
      <c r="AP82">
        <v>0.47161295999999997</v>
      </c>
      <c r="AQ82">
        <v>18.653449999999996</v>
      </c>
      <c r="AR82">
        <v>7.4515584000000015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24.938634124806228</v>
      </c>
      <c r="BB82">
        <f t="shared" si="1"/>
        <v>549.68427345594193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7.48580193</v>
      </c>
      <c r="L83">
        <v>262.16719999999998</v>
      </c>
      <c r="M83">
        <v>28.225600000000004</v>
      </c>
      <c r="N83">
        <v>36.243749999999991</v>
      </c>
      <c r="O83">
        <v>0</v>
      </c>
      <c r="P83">
        <v>27.685601320000007</v>
      </c>
      <c r="Q83">
        <v>5.4861393080000012</v>
      </c>
      <c r="R83">
        <v>11.150032400000001</v>
      </c>
      <c r="S83">
        <v>6.9235555999999994</v>
      </c>
      <c r="T83">
        <v>0</v>
      </c>
      <c r="U83">
        <v>25.695727199999997</v>
      </c>
      <c r="V83">
        <v>0</v>
      </c>
      <c r="W83">
        <v>0</v>
      </c>
      <c r="X83">
        <v>45.262887814748197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</v>
      </c>
      <c r="AE83">
        <v>4.3298683999999996</v>
      </c>
      <c r="AF83">
        <v>2.7224999999999997</v>
      </c>
      <c r="AG83">
        <v>13.368625919999998</v>
      </c>
      <c r="AH83">
        <v>0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</v>
      </c>
      <c r="AO83">
        <v>0</v>
      </c>
      <c r="AP83">
        <v>1.41483888</v>
      </c>
      <c r="AQ83">
        <v>18.653449999999996</v>
      </c>
      <c r="AR83">
        <v>6.0967295999999989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22.831251617906258</v>
      </c>
      <c r="BB83">
        <f t="shared" si="1"/>
        <v>503.23444944284194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8.4585019300000024</v>
      </c>
      <c r="L84">
        <v>262.16719999999998</v>
      </c>
      <c r="M84">
        <v>28.225600000000004</v>
      </c>
      <c r="N84">
        <v>36.243749999999991</v>
      </c>
      <c r="O84">
        <v>0</v>
      </c>
      <c r="P84">
        <v>27.685601320000007</v>
      </c>
      <c r="Q84">
        <v>5.4861393080000012</v>
      </c>
      <c r="R84">
        <v>11.150032400000001</v>
      </c>
      <c r="S84">
        <v>6.9235555999999994</v>
      </c>
      <c r="T84">
        <v>0</v>
      </c>
      <c r="U84">
        <v>25.695727199999997</v>
      </c>
      <c r="V84">
        <v>0</v>
      </c>
      <c r="W84">
        <v>0</v>
      </c>
      <c r="X84">
        <v>45.262887814748197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4.3298683999999996</v>
      </c>
      <c r="AF84">
        <v>2.7224999999999997</v>
      </c>
      <c r="AG84">
        <v>13.368625919999998</v>
      </c>
      <c r="AH84">
        <v>0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</v>
      </c>
      <c r="AO84">
        <v>0</v>
      </c>
      <c r="AP84">
        <v>0.47161295999999997</v>
      </c>
      <c r="AQ84">
        <v>18.653449999999996</v>
      </c>
      <c r="AR84">
        <v>6.0967295999999989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22.832530780706257</v>
      </c>
      <c r="BB84">
        <f t="shared" si="1"/>
        <v>503.26264436004197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8.4595979299999993</v>
      </c>
      <c r="L85">
        <v>261.75977799999998</v>
      </c>
      <c r="M85">
        <v>28.225600000000004</v>
      </c>
      <c r="N85">
        <v>36.243749999999991</v>
      </c>
      <c r="O85">
        <v>0</v>
      </c>
      <c r="P85">
        <v>27.685601320000007</v>
      </c>
      <c r="Q85">
        <v>5.4861393080000012</v>
      </c>
      <c r="R85">
        <v>11.150032400000001</v>
      </c>
      <c r="S85">
        <v>6.9235555999999994</v>
      </c>
      <c r="T85">
        <v>0</v>
      </c>
      <c r="U85">
        <v>25.695727199999997</v>
      </c>
      <c r="V85">
        <v>0</v>
      </c>
      <c r="W85">
        <v>0</v>
      </c>
      <c r="X85">
        <v>45.262887814748197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1.3776854000000001</v>
      </c>
      <c r="AF85">
        <v>2.7224999999999997</v>
      </c>
      <c r="AG85">
        <v>13.368625919999998</v>
      </c>
      <c r="AH85">
        <v>0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</v>
      </c>
      <c r="AO85">
        <v>0</v>
      </c>
      <c r="AP85">
        <v>0.47161295999999997</v>
      </c>
      <c r="AQ85">
        <v>18.653449999999996</v>
      </c>
      <c r="AR85">
        <v>6.0967295999999989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22.686771643506219</v>
      </c>
      <c r="BB85">
        <f t="shared" si="1"/>
        <v>500.04989449724195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7.8461119300000002</v>
      </c>
      <c r="L86">
        <v>261.75977799999998</v>
      </c>
      <c r="M86">
        <v>28.225600000000004</v>
      </c>
      <c r="N86">
        <v>36.243749999999991</v>
      </c>
      <c r="O86">
        <v>0</v>
      </c>
      <c r="P86">
        <v>27.685601320000007</v>
      </c>
      <c r="Q86">
        <v>5.4861393080000012</v>
      </c>
      <c r="R86">
        <v>11.150032400000001</v>
      </c>
      <c r="S86">
        <v>6.9235555999999994</v>
      </c>
      <c r="T86">
        <v>0</v>
      </c>
      <c r="U86">
        <v>25.695727199999997</v>
      </c>
      <c r="V86">
        <v>0</v>
      </c>
      <c r="W86">
        <v>0</v>
      </c>
      <c r="X86">
        <v>45.262887814748197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1.3776854000000001</v>
      </c>
      <c r="AF86">
        <v>2.7224999999999997</v>
      </c>
      <c r="AG86">
        <v>13.368625919999998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</v>
      </c>
      <c r="AO86">
        <v>0</v>
      </c>
      <c r="AP86">
        <v>0.62881727999999992</v>
      </c>
      <c r="AQ86">
        <v>13.917599999999997</v>
      </c>
      <c r="AR86">
        <v>6.0967295999999989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22.374168728306223</v>
      </c>
      <c r="BB86">
        <f t="shared" si="1"/>
        <v>493.15965989244194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7.9722889299999995</v>
      </c>
      <c r="L87">
        <v>261.75977799999998</v>
      </c>
      <c r="M87">
        <v>28.225600000000004</v>
      </c>
      <c r="N87">
        <v>36.243749999999991</v>
      </c>
      <c r="O87">
        <v>0</v>
      </c>
      <c r="P87">
        <v>27.685601320000007</v>
      </c>
      <c r="Q87">
        <v>5.4861393080000012</v>
      </c>
      <c r="R87">
        <v>11.150032400000001</v>
      </c>
      <c r="S87">
        <v>6.9235555999999994</v>
      </c>
      <c r="T87">
        <v>0</v>
      </c>
      <c r="U87">
        <v>25.695727199999997</v>
      </c>
      <c r="V87">
        <v>0</v>
      </c>
      <c r="W87">
        <v>0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1.3776854000000001</v>
      </c>
      <c r="AF87">
        <v>2.7224999999999997</v>
      </c>
      <c r="AG87">
        <v>13.368625919999998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</v>
      </c>
      <c r="AO87">
        <v>0</v>
      </c>
      <c r="AP87">
        <v>0.62881727999999992</v>
      </c>
      <c r="AQ87">
        <v>9.2783999999999995</v>
      </c>
      <c r="AR87">
        <v>6.0967295999999989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22.178303530106227</v>
      </c>
      <c r="BB87">
        <f t="shared" si="1"/>
        <v>488.84250209064191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8.1754311600000005</v>
      </c>
      <c r="L88">
        <v>261.75977799999998</v>
      </c>
      <c r="M88">
        <v>28.225600000000004</v>
      </c>
      <c r="N88">
        <v>36.243749999999991</v>
      </c>
      <c r="O88">
        <v>0</v>
      </c>
      <c r="P88">
        <v>27.685601320000007</v>
      </c>
      <c r="Q88">
        <v>5.4861393080000012</v>
      </c>
      <c r="R88">
        <v>11.150032400000001</v>
      </c>
      <c r="S88">
        <v>6.9235555999999994</v>
      </c>
      <c r="T88">
        <v>0</v>
      </c>
      <c r="U88">
        <v>25.695727199999997</v>
      </c>
      <c r="V88">
        <v>0</v>
      </c>
      <c r="W88">
        <v>0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1.3776854000000001</v>
      </c>
      <c r="AF88">
        <v>2.7224999999999997</v>
      </c>
      <c r="AG88">
        <v>13.368625919999998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</v>
      </c>
      <c r="AO88">
        <v>0</v>
      </c>
      <c r="AP88">
        <v>0.62881727999999992</v>
      </c>
      <c r="AQ88">
        <v>9.2783999999999995</v>
      </c>
      <c r="AR88">
        <v>6.0967295999999989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22.187119904806231</v>
      </c>
      <c r="BB88">
        <f t="shared" si="1"/>
        <v>489.03682794594192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8.1754311600000005</v>
      </c>
      <c r="L89">
        <v>192.67517799999999</v>
      </c>
      <c r="M89">
        <v>28.225600000000004</v>
      </c>
      <c r="N89">
        <v>36.243749999999991</v>
      </c>
      <c r="O89">
        <v>0</v>
      </c>
      <c r="P89">
        <v>27.685601320000007</v>
      </c>
      <c r="Q89">
        <v>5.4861393080000012</v>
      </c>
      <c r="R89">
        <v>11.150032400000001</v>
      </c>
      <c r="S89">
        <v>6.9235555999999994</v>
      </c>
      <c r="T89">
        <v>0</v>
      </c>
      <c r="U89">
        <v>25.695727199999997</v>
      </c>
      <c r="V89">
        <v>0</v>
      </c>
      <c r="W89">
        <v>0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1.3776854000000001</v>
      </c>
      <c r="AF89">
        <v>2.7224999999999997</v>
      </c>
      <c r="AG89">
        <v>13.368625919999998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</v>
      </c>
      <c r="AO89">
        <v>0</v>
      </c>
      <c r="AP89">
        <v>0.62881727999999992</v>
      </c>
      <c r="AQ89">
        <v>4.7745099999999994</v>
      </c>
      <c r="AR89">
        <v>6.0967295999999989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18.993379316076116</v>
      </c>
      <c r="BB89">
        <f t="shared" si="1"/>
        <v>418.64207853467212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8.0912199999999999</v>
      </c>
      <c r="L90">
        <v>192.67517799999999</v>
      </c>
      <c r="M90">
        <v>28.225600000000004</v>
      </c>
      <c r="N90">
        <v>36.243749999999991</v>
      </c>
      <c r="O90">
        <v>0</v>
      </c>
      <c r="P90">
        <v>25.327659240000006</v>
      </c>
      <c r="Q90">
        <v>4.3509793080000003</v>
      </c>
      <c r="R90">
        <v>8.3872063600000004</v>
      </c>
      <c r="S90">
        <v>5.3599494000000005</v>
      </c>
      <c r="T90">
        <v>0</v>
      </c>
      <c r="U90">
        <v>25.695727199999997</v>
      </c>
      <c r="V90">
        <v>0</v>
      </c>
      <c r="W90">
        <v>0</v>
      </c>
      <c r="X90">
        <v>37.51386607913669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1.3776854000000001</v>
      </c>
      <c r="AF90">
        <v>2.7224999999999997</v>
      </c>
      <c r="AG90">
        <v>13.368625919999998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</v>
      </c>
      <c r="AO90">
        <v>0</v>
      </c>
      <c r="AP90">
        <v>0.62881727999999992</v>
      </c>
      <c r="AQ90">
        <v>0</v>
      </c>
      <c r="AR90">
        <v>6.0967295999999989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18.106835678324977</v>
      </c>
      <c r="BB90">
        <f t="shared" si="1"/>
        <v>399.10134495681177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8.2885000000000009</v>
      </c>
      <c r="L91">
        <v>192.67517799999999</v>
      </c>
      <c r="M91">
        <v>28.225600000000004</v>
      </c>
      <c r="N91">
        <v>36.243749999999991</v>
      </c>
      <c r="O91">
        <v>0</v>
      </c>
      <c r="P91">
        <v>22.259659239999998</v>
      </c>
      <c r="Q91">
        <v>4.3509793080000003</v>
      </c>
      <c r="R91">
        <v>8.3872063600000004</v>
      </c>
      <c r="S91">
        <v>5.3599494000000005</v>
      </c>
      <c r="T91">
        <v>0</v>
      </c>
      <c r="U91">
        <v>25.695727199999997</v>
      </c>
      <c r="V91">
        <v>0</v>
      </c>
      <c r="W91">
        <v>0</v>
      </c>
      <c r="X91">
        <v>37.51386607913669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1.2989605200000001</v>
      </c>
      <c r="AF91">
        <v>2.7224999999999997</v>
      </c>
      <c r="AG91">
        <v>13.368625919999998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</v>
      </c>
      <c r="AO91">
        <v>0</v>
      </c>
      <c r="AP91">
        <v>0.62881727999999992</v>
      </c>
      <c r="AQ91">
        <v>0</v>
      </c>
      <c r="AR91">
        <v>6.0967295999999989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17.978829598724971</v>
      </c>
      <c r="BB91">
        <f t="shared" si="1"/>
        <v>396.2799061564117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8.1124262300000023</v>
      </c>
      <c r="L92">
        <v>192.67517799999999</v>
      </c>
      <c r="M92">
        <v>28.225600000000004</v>
      </c>
      <c r="N92">
        <v>36.243749999999991</v>
      </c>
      <c r="O92">
        <v>0</v>
      </c>
      <c r="P92">
        <v>22.259659239999998</v>
      </c>
      <c r="Q92">
        <v>4.3509793080000003</v>
      </c>
      <c r="R92">
        <v>8.3872063600000004</v>
      </c>
      <c r="S92">
        <v>5.3599494000000005</v>
      </c>
      <c r="T92">
        <v>0</v>
      </c>
      <c r="U92">
        <v>25.695727199999997</v>
      </c>
      <c r="V92">
        <v>0</v>
      </c>
      <c r="W92">
        <v>0</v>
      </c>
      <c r="X92">
        <v>37.51386607913669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2.7224999999999997</v>
      </c>
      <c r="AG92">
        <v>13.368625919999998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</v>
      </c>
      <c r="AO92">
        <v>0</v>
      </c>
      <c r="AP92">
        <v>0.62881727999999992</v>
      </c>
      <c r="AQ92">
        <v>0</v>
      </c>
      <c r="AR92">
        <v>6.0967295999999989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17.966063211824974</v>
      </c>
      <c r="BB92">
        <f t="shared" si="1"/>
        <v>395.99851145331178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7.5892520000000001</v>
      </c>
      <c r="L93">
        <v>192.67517799999999</v>
      </c>
      <c r="M93">
        <v>28.225600000000004</v>
      </c>
      <c r="N93">
        <v>36.243749999999991</v>
      </c>
      <c r="O93">
        <v>0</v>
      </c>
      <c r="P93">
        <v>22.259659239999998</v>
      </c>
      <c r="Q93">
        <v>4.3509793080000003</v>
      </c>
      <c r="R93">
        <v>8.3872063600000004</v>
      </c>
      <c r="S93">
        <v>5.3599494000000005</v>
      </c>
      <c r="T93">
        <v>0</v>
      </c>
      <c r="U93">
        <v>25.695727199999997</v>
      </c>
      <c r="V93">
        <v>0</v>
      </c>
      <c r="W93">
        <v>0</v>
      </c>
      <c r="X93">
        <v>33.687608776978415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2.7224999999999997</v>
      </c>
      <c r="AG93">
        <v>13.368625919999998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</v>
      </c>
      <c r="AO93">
        <v>0</v>
      </c>
      <c r="AP93">
        <v>0.62881727999999992</v>
      </c>
      <c r="AQ93">
        <v>0</v>
      </c>
      <c r="AR93">
        <v>6.0967295999999989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17.777297985735039</v>
      </c>
      <c r="BB93">
        <f t="shared" si="1"/>
        <v>391.8378451472434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6.5024310000000014</v>
      </c>
      <c r="L94">
        <v>192.67517799999999</v>
      </c>
      <c r="M94">
        <v>28.225600000000004</v>
      </c>
      <c r="N94">
        <v>36.243749999999991</v>
      </c>
      <c r="O94">
        <v>0</v>
      </c>
      <c r="P94">
        <v>22.259659239999998</v>
      </c>
      <c r="Q94">
        <v>4.3509793080000003</v>
      </c>
      <c r="R94">
        <v>8.3872063600000004</v>
      </c>
      <c r="S94">
        <v>5.3599494000000005</v>
      </c>
      <c r="T94">
        <v>0</v>
      </c>
      <c r="U94">
        <v>25.695727199999997</v>
      </c>
      <c r="V94">
        <v>0</v>
      </c>
      <c r="W94">
        <v>0</v>
      </c>
      <c r="X94">
        <v>33.687608776978415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2.7224999999999997</v>
      </c>
      <c r="AG94">
        <v>13.368625919999998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</v>
      </c>
      <c r="AO94">
        <v>0</v>
      </c>
      <c r="AP94">
        <v>0.62881727999999992</v>
      </c>
      <c r="AQ94">
        <v>0</v>
      </c>
      <c r="AR94">
        <v>6.0967295999999989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17.730129954335041</v>
      </c>
      <c r="BB94">
        <f t="shared" si="1"/>
        <v>390.79819217864343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5.8434610000000005</v>
      </c>
      <c r="L95">
        <v>192.67517799999999</v>
      </c>
      <c r="M95">
        <v>28.225600000000004</v>
      </c>
      <c r="N95">
        <v>36.243749999999991</v>
      </c>
      <c r="O95">
        <v>0</v>
      </c>
      <c r="P95">
        <v>22.259659239999998</v>
      </c>
      <c r="Q95">
        <v>4.3509793080000003</v>
      </c>
      <c r="R95">
        <v>8.3872063600000004</v>
      </c>
      <c r="S95">
        <v>5.3599494000000005</v>
      </c>
      <c r="T95">
        <v>0</v>
      </c>
      <c r="U95">
        <v>25.695727199999997</v>
      </c>
      <c r="V95">
        <v>0</v>
      </c>
      <c r="W95">
        <v>0</v>
      </c>
      <c r="X95">
        <v>37.51386607913669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2.7224999999999997</v>
      </c>
      <c r="AG95">
        <v>13.368625919999998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</v>
      </c>
      <c r="AO95">
        <v>0</v>
      </c>
      <c r="AP95">
        <v>0.62881727999999992</v>
      </c>
      <c r="AQ95">
        <v>0</v>
      </c>
      <c r="AR95">
        <v>6.0967295999999989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17.867590118924966</v>
      </c>
      <c r="BB95">
        <f t="shared" si="1"/>
        <v>393.82801931621174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5.1371797213999999</v>
      </c>
      <c r="L96">
        <v>192.67517799999999</v>
      </c>
      <c r="M96">
        <v>28.225600000000004</v>
      </c>
      <c r="N96">
        <v>36.243749999999991</v>
      </c>
      <c r="O96">
        <v>0</v>
      </c>
      <c r="P96">
        <v>22.259659239999998</v>
      </c>
      <c r="Q96">
        <v>4.3509793080000003</v>
      </c>
      <c r="R96">
        <v>8.3872063600000004</v>
      </c>
      <c r="S96">
        <v>5.3599494000000005</v>
      </c>
      <c r="T96">
        <v>0</v>
      </c>
      <c r="U96">
        <v>25.695727199999997</v>
      </c>
      <c r="V96">
        <v>0</v>
      </c>
      <c r="W96">
        <v>0</v>
      </c>
      <c r="X96">
        <v>37.51386607913669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2.7224999999999997</v>
      </c>
      <c r="AG96">
        <v>13.368625919999998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</v>
      </c>
      <c r="AO96">
        <v>0</v>
      </c>
      <c r="AP96">
        <v>0.62881727999999992</v>
      </c>
      <c r="AQ96">
        <v>0</v>
      </c>
      <c r="AR96">
        <v>6.0967295999999989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17.836937506024967</v>
      </c>
      <c r="BB96">
        <f t="shared" si="1"/>
        <v>393.15239065051173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5.1331191373000005</v>
      </c>
      <c r="L97">
        <v>192.67517799999999</v>
      </c>
      <c r="M97">
        <v>28.225600000000004</v>
      </c>
      <c r="N97">
        <v>36.243749999999991</v>
      </c>
      <c r="O97">
        <v>0</v>
      </c>
      <c r="P97">
        <v>22.259659239999998</v>
      </c>
      <c r="Q97">
        <v>2.9452799999999995</v>
      </c>
      <c r="R97">
        <v>6.7608310275999992</v>
      </c>
      <c r="S97">
        <v>4.3008715047999999</v>
      </c>
      <c r="T97">
        <v>0</v>
      </c>
      <c r="U97">
        <v>25.695727199999997</v>
      </c>
      <c r="V97">
        <v>0</v>
      </c>
      <c r="W97">
        <v>0</v>
      </c>
      <c r="X97">
        <v>37.51386607913669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2.7224999999999997</v>
      </c>
      <c r="AG97">
        <v>13.368625919999998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</v>
      </c>
      <c r="AO97">
        <v>0</v>
      </c>
      <c r="AP97">
        <v>0.62881727999999992</v>
      </c>
      <c r="AQ97">
        <v>0</v>
      </c>
      <c r="AR97">
        <v>6.0967295999999989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17.659205078124963</v>
      </c>
      <c r="BB97">
        <f t="shared" si="1"/>
        <v>389.2349099587118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5.1330638578000007</v>
      </c>
      <c r="L98">
        <v>192.67517799999999</v>
      </c>
      <c r="M98">
        <v>28.225600000000004</v>
      </c>
      <c r="N98">
        <v>36.243749999999991</v>
      </c>
      <c r="O98">
        <v>0</v>
      </c>
      <c r="P98">
        <v>22.259659239999998</v>
      </c>
      <c r="Q98">
        <v>2.9452799999999995</v>
      </c>
      <c r="R98">
        <v>6.7608310275999992</v>
      </c>
      <c r="S98">
        <v>4.3008715047999999</v>
      </c>
      <c r="T98">
        <v>0</v>
      </c>
      <c r="U98">
        <v>25.695727199999997</v>
      </c>
      <c r="V98">
        <v>0</v>
      </c>
      <c r="W98">
        <v>0</v>
      </c>
      <c r="X98">
        <v>37.51386607913669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2.7224999999999997</v>
      </c>
      <c r="AG98">
        <v>13.368625919999998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</v>
      </c>
      <c r="AO98">
        <v>0</v>
      </c>
      <c r="AP98">
        <v>0.62881727999999992</v>
      </c>
      <c r="AQ98">
        <v>0</v>
      </c>
      <c r="AR98">
        <v>6.0967295999999989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17.659202680624965</v>
      </c>
      <c r="BB98">
        <f t="shared" si="1"/>
        <v>389.23485707671182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0.17922932476022504</v>
      </c>
      <c r="L99">
        <f t="shared" si="2"/>
        <v>5.7729040300000012</v>
      </c>
      <c r="M99">
        <f t="shared" si="2"/>
        <v>0.60704307684280057</v>
      </c>
      <c r="N99">
        <f t="shared" si="2"/>
        <v>0.82377431397222356</v>
      </c>
      <c r="O99">
        <f t="shared" si="2"/>
        <v>0</v>
      </c>
      <c r="P99">
        <f t="shared" si="2"/>
        <v>0.57326642294999963</v>
      </c>
      <c r="Q99">
        <f t="shared" si="2"/>
        <v>0.10546454789000004</v>
      </c>
      <c r="R99">
        <f t="shared" si="2"/>
        <v>0.22229728123460027</v>
      </c>
      <c r="S99">
        <f t="shared" si="2"/>
        <v>0.14081014246780008</v>
      </c>
      <c r="T99">
        <f t="shared" si="2"/>
        <v>0</v>
      </c>
      <c r="U99">
        <f t="shared" si="2"/>
        <v>0.61669745279999943</v>
      </c>
      <c r="V99">
        <f t="shared" si="2"/>
        <v>0</v>
      </c>
      <c r="W99">
        <f t="shared" si="2"/>
        <v>0</v>
      </c>
      <c r="X99">
        <f t="shared" si="2"/>
        <v>0.90930346763795067</v>
      </c>
      <c r="Y99">
        <f t="shared" si="2"/>
        <v>0</v>
      </c>
      <c r="Z99">
        <f t="shared" si="2"/>
        <v>2.1956111320000003E-2</v>
      </c>
      <c r="AA99">
        <f t="shared" si="2"/>
        <v>2.7818973415999999E-2</v>
      </c>
      <c r="AB99">
        <f t="shared" si="2"/>
        <v>4.2420445836600019E-2</v>
      </c>
      <c r="AC99">
        <f t="shared" si="2"/>
        <v>3.4145355087999991E-2</v>
      </c>
      <c r="AD99">
        <f t="shared" si="2"/>
        <v>4.2012830896399997E-2</v>
      </c>
      <c r="AE99">
        <f t="shared" si="2"/>
        <v>7.2816577756000117E-2</v>
      </c>
      <c r="AF99">
        <f t="shared" si="2"/>
        <v>7.8589500000000118E-2</v>
      </c>
      <c r="AG99">
        <f t="shared" si="2"/>
        <v>0.32084702207999943</v>
      </c>
      <c r="AH99">
        <f t="shared" si="2"/>
        <v>0.19175613599999991</v>
      </c>
      <c r="AI99">
        <f t="shared" si="2"/>
        <v>1.34741958E-2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8.9719699999999958E-3</v>
      </c>
      <c r="AO99">
        <f t="shared" si="2"/>
        <v>0</v>
      </c>
      <c r="AP99">
        <f t="shared" si="2"/>
        <v>1.909049961000002E-2</v>
      </c>
      <c r="AQ99">
        <f t="shared" si="2"/>
        <v>0.14226879999999997</v>
      </c>
      <c r="AR99">
        <f t="shared" si="2"/>
        <v>0.16681329599999997</v>
      </c>
      <c r="AS99">
        <f t="shared" si="2"/>
        <v>0.12466857577199988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0.50556600082868941</v>
      </c>
      <c r="BB99">
        <f t="shared" si="1"/>
        <v>11.143420109301911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12.671957000000001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0.54996299999999998</v>
      </c>
      <c r="BB3">
        <f>SUM(B3:AZ3)-BA3</f>
        <v>12.121994000000001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14.754398999999999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0.64034099999999938</v>
      </c>
      <c r="BB4">
        <f t="shared" ref="BB4:BB67" si="0">SUM(B4:AZ4)-BA4</f>
        <v>14.114058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13.788456999999999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0.59841899999999981</v>
      </c>
      <c r="BB5">
        <f t="shared" si="0"/>
        <v>13.190037999999999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14.168649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0.61491900000000044</v>
      </c>
      <c r="BB6">
        <f t="shared" si="0"/>
        <v>13.55373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13.448606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0.58366999999999969</v>
      </c>
      <c r="BB7">
        <f t="shared" si="0"/>
        <v>12.864936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8.362724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0.36294200000000032</v>
      </c>
      <c r="BB8">
        <f t="shared" si="0"/>
        <v>7.9997819999999997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12.605293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0.54706999999999972</v>
      </c>
      <c r="BB9">
        <f t="shared" si="0"/>
        <v>12.058223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12.813312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0.55609800000000043</v>
      </c>
      <c r="BB10">
        <f t="shared" si="0"/>
        <v>12.257213999999999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0.65085999999999977</v>
      </c>
      <c r="BB11">
        <f t="shared" si="0"/>
        <v>14.345907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14.102304999999999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0.61203999999999859</v>
      </c>
      <c r="BB12">
        <f t="shared" si="0"/>
        <v>13.490265000000001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13.341813999999999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0.5790349999999993</v>
      </c>
      <c r="BB13">
        <f t="shared" si="0"/>
        <v>12.762779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0.65085999999999977</v>
      </c>
      <c r="BB14">
        <f t="shared" si="0"/>
        <v>14.345907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11.200519999999999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0.48610299999999995</v>
      </c>
      <c r="BB15">
        <f t="shared" si="0"/>
        <v>10.714416999999999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0.65085999999999977</v>
      </c>
      <c r="BB16">
        <f t="shared" si="0"/>
        <v>14.345907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0.65085999999999977</v>
      </c>
      <c r="BB17">
        <f t="shared" si="0"/>
        <v>14.345907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0.65085999999999977</v>
      </c>
      <c r="BB18">
        <f t="shared" si="0"/>
        <v>14.345907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13.815315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0.59958499999999937</v>
      </c>
      <c r="BB19">
        <f t="shared" si="0"/>
        <v>13.215730000000001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0.65085999999999977</v>
      </c>
      <c r="BB20">
        <f t="shared" si="0"/>
        <v>14.345907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0.65085999999999977</v>
      </c>
      <c r="BB21">
        <f t="shared" si="0"/>
        <v>14.345907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10.744996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0.46633300000000055</v>
      </c>
      <c r="BB22">
        <f t="shared" si="0"/>
        <v>10.278663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0.65085999999999977</v>
      </c>
      <c r="BB23">
        <f t="shared" si="0"/>
        <v>14.345907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0.65085999999999977</v>
      </c>
      <c r="BB24">
        <f t="shared" si="0"/>
        <v>14.345907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0.65085999999999977</v>
      </c>
      <c r="BB25">
        <f t="shared" si="0"/>
        <v>14.345907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0.65085999999999977</v>
      </c>
      <c r="BB26">
        <f t="shared" si="0"/>
        <v>14.345907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14.464092000000001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0.62774200000000135</v>
      </c>
      <c r="BB27">
        <f t="shared" si="0"/>
        <v>13.836349999999999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0.65085999999999977</v>
      </c>
      <c r="BB28">
        <f t="shared" si="0"/>
        <v>14.345907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0.65085999999999977</v>
      </c>
      <c r="BB29">
        <f t="shared" si="0"/>
        <v>14.345907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0.65085999999999977</v>
      </c>
      <c r="BB30">
        <f t="shared" si="0"/>
        <v>14.345907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0.65085999999999977</v>
      </c>
      <c r="BB31">
        <f t="shared" si="0"/>
        <v>14.345907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0.65085999999999977</v>
      </c>
      <c r="BB32">
        <f t="shared" si="0"/>
        <v>14.345907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0.65085999999999977</v>
      </c>
      <c r="BB33">
        <f t="shared" si="0"/>
        <v>14.345907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0.65085999999999977</v>
      </c>
      <c r="BB34">
        <f t="shared" si="0"/>
        <v>14.345907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0.65085999999999977</v>
      </c>
      <c r="BB35">
        <f t="shared" si="0"/>
        <v>14.345907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13.898137999999999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0.60317899999999902</v>
      </c>
      <c r="BB36">
        <f t="shared" si="0"/>
        <v>13.294959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0.65085999999999977</v>
      </c>
      <c r="BB37">
        <f t="shared" si="0"/>
        <v>14.345907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0.65085999999999977</v>
      </c>
      <c r="BB38">
        <f t="shared" si="0"/>
        <v>14.345907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0.65085999999999977</v>
      </c>
      <c r="BB39">
        <f t="shared" si="0"/>
        <v>14.345907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0.65085999999999977</v>
      </c>
      <c r="BB40">
        <f t="shared" si="0"/>
        <v>14.345907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0.65085999999999977</v>
      </c>
      <c r="BB41">
        <f t="shared" si="0"/>
        <v>14.345907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0.65085999999999977</v>
      </c>
      <c r="BB42">
        <f t="shared" si="0"/>
        <v>14.345907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13.174029000000001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0.57175300000000107</v>
      </c>
      <c r="BB43">
        <f t="shared" si="0"/>
        <v>12.602276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0.65085999999999977</v>
      </c>
      <c r="BB44">
        <f t="shared" si="0"/>
        <v>14.345907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0.65085999999999977</v>
      </c>
      <c r="BB45">
        <f t="shared" si="0"/>
        <v>14.345907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0.65085999999999977</v>
      </c>
      <c r="BB46">
        <f t="shared" si="0"/>
        <v>14.345907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14.400959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0.62500200000000028</v>
      </c>
      <c r="BB47">
        <f t="shared" si="0"/>
        <v>13.775957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13.49601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0.58572700000000033</v>
      </c>
      <c r="BB48">
        <f t="shared" si="0"/>
        <v>12.910283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0.65085999999999977</v>
      </c>
      <c r="BB49">
        <f t="shared" si="0"/>
        <v>14.345907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12.138854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0.52682599999999979</v>
      </c>
      <c r="BB50">
        <f t="shared" si="0"/>
        <v>11.612028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0.65085999999999977</v>
      </c>
      <c r="BB51">
        <f t="shared" si="0"/>
        <v>14.345907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0.65085999999999977</v>
      </c>
      <c r="BB52">
        <f t="shared" si="0"/>
        <v>14.345907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0.65085999999999977</v>
      </c>
      <c r="BB53">
        <f t="shared" si="0"/>
        <v>14.345907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0.65085999999999977</v>
      </c>
      <c r="BB54">
        <f t="shared" si="0"/>
        <v>14.345907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0.65085999999999977</v>
      </c>
      <c r="BB55">
        <f t="shared" si="0"/>
        <v>14.345907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0.65085999999999977</v>
      </c>
      <c r="BB56">
        <f t="shared" si="0"/>
        <v>14.345907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13.382584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0.58080399999999877</v>
      </c>
      <c r="BB57">
        <f t="shared" si="0"/>
        <v>12.801780000000001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0.65085999999999977</v>
      </c>
      <c r="BB58">
        <f t="shared" si="0"/>
        <v>14.345907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13.987488000000001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0.60705700000000107</v>
      </c>
      <c r="BB59">
        <f t="shared" si="0"/>
        <v>13.380431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0.65085999999999977</v>
      </c>
      <c r="BB60">
        <f t="shared" si="0"/>
        <v>14.345907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0.65085999999999977</v>
      </c>
      <c r="BB61">
        <f t="shared" si="0"/>
        <v>14.345907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0.65085999999999977</v>
      </c>
      <c r="BB62">
        <f t="shared" si="0"/>
        <v>14.345907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0.65085999999999977</v>
      </c>
      <c r="BB63">
        <f t="shared" si="0"/>
        <v>14.345907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14.9102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0.64710299999999954</v>
      </c>
      <c r="BB64">
        <f t="shared" si="0"/>
        <v>14.263097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0.65085999999999977</v>
      </c>
      <c r="BB65">
        <f t="shared" si="0"/>
        <v>14.345907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0.65085999999999977</v>
      </c>
      <c r="BB66">
        <f t="shared" si="0"/>
        <v>14.345907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0.65085999999999977</v>
      </c>
      <c r="BB67">
        <f t="shared" si="0"/>
        <v>14.345907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0.65085999999999977</v>
      </c>
      <c r="BB68">
        <f t="shared" ref="BB68:BB99" si="1">SUM(B68:AZ68)-BA68</f>
        <v>14.345907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0.65085999999999977</v>
      </c>
      <c r="BB69">
        <f t="shared" si="1"/>
        <v>14.345907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0.65085999999999977</v>
      </c>
      <c r="BB70">
        <f t="shared" si="1"/>
        <v>14.345907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0.65085999999999977</v>
      </c>
      <c r="BB71">
        <f t="shared" si="1"/>
        <v>14.345907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0.65085999999999977</v>
      </c>
      <c r="BB72">
        <f t="shared" si="1"/>
        <v>14.345907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0.65085999999999977</v>
      </c>
      <c r="BB73">
        <f t="shared" si="1"/>
        <v>14.345907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0.65085999999999977</v>
      </c>
      <c r="BB74">
        <f t="shared" si="1"/>
        <v>14.345907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0.65085999999999977</v>
      </c>
      <c r="BB75">
        <f t="shared" si="1"/>
        <v>14.345907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0.65085999999999977</v>
      </c>
      <c r="BB76">
        <f t="shared" si="1"/>
        <v>14.345907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0.65085999999999977</v>
      </c>
      <c r="BB77">
        <f t="shared" si="1"/>
        <v>14.345907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11.892955000000001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0.51615400000000022</v>
      </c>
      <c r="BB78">
        <f t="shared" si="1"/>
        <v>11.376801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0.65085999999999977</v>
      </c>
      <c r="BB79">
        <f t="shared" si="1"/>
        <v>14.345907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0.65085999999999977</v>
      </c>
      <c r="BB80">
        <f t="shared" si="1"/>
        <v>14.345907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0.65085999999999977</v>
      </c>
      <c r="BB81">
        <f t="shared" si="1"/>
        <v>14.345907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0.65085999999999977</v>
      </c>
      <c r="BB82">
        <f t="shared" si="1"/>
        <v>14.345907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0.65085999999999977</v>
      </c>
      <c r="BB83">
        <f t="shared" si="1"/>
        <v>14.345907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0.65085999999999977</v>
      </c>
      <c r="BB84">
        <f t="shared" si="1"/>
        <v>14.345907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13.213621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0.57347099999999962</v>
      </c>
      <c r="BB85">
        <f t="shared" si="1"/>
        <v>12.64015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0.65085999999999977</v>
      </c>
      <c r="BB86">
        <f t="shared" si="1"/>
        <v>14.345907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0.65085999999999977</v>
      </c>
      <c r="BB87">
        <f t="shared" si="1"/>
        <v>14.345907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0.65085999999999977</v>
      </c>
      <c r="BB88">
        <f t="shared" si="1"/>
        <v>14.345907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0.65085999999999977</v>
      </c>
      <c r="BB89">
        <f t="shared" si="1"/>
        <v>14.345907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0.65085999999999977</v>
      </c>
      <c r="BB90">
        <f t="shared" si="1"/>
        <v>14.345907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0.65085999999999977</v>
      </c>
      <c r="BB91">
        <f t="shared" si="1"/>
        <v>14.345907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12.668319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0.54980500000000099</v>
      </c>
      <c r="BB92">
        <f t="shared" si="1"/>
        <v>12.118513999999999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0.65085999999999977</v>
      </c>
      <c r="BB93">
        <f t="shared" si="1"/>
        <v>14.345907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0.65085999999999977</v>
      </c>
      <c r="BB94">
        <f t="shared" si="1"/>
        <v>14.345907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0.65085999999999977</v>
      </c>
      <c r="BB95">
        <f t="shared" si="1"/>
        <v>14.345907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0.65085999999999977</v>
      </c>
      <c r="BB96">
        <f t="shared" si="1"/>
        <v>14.345907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14.996767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0.65085999999999977</v>
      </c>
      <c r="BB97">
        <f t="shared" si="1"/>
        <v>14.345907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14.996767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0.65085999999999977</v>
      </c>
      <c r="BB98">
        <f t="shared" si="1"/>
        <v>14.345907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0.34805401325000029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1.5105550250000021E-2</v>
      </c>
      <c r="BB99">
        <f t="shared" si="1"/>
        <v>0.33294846300000025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277.05</v>
      </c>
      <c r="L3" s="198">
        <v>3.83</v>
      </c>
      <c r="M3" s="198">
        <v>61</v>
      </c>
      <c r="N3" s="198">
        <v>49.63</v>
      </c>
      <c r="O3" s="198">
        <v>70.11</v>
      </c>
      <c r="P3" s="198">
        <v>17.059999999999999</v>
      </c>
      <c r="Q3" s="198">
        <v>4.78</v>
      </c>
      <c r="R3" s="198">
        <v>8.94</v>
      </c>
      <c r="S3" s="198">
        <v>6</v>
      </c>
      <c r="T3" s="198">
        <v>0</v>
      </c>
      <c r="U3" s="198">
        <v>59.41</v>
      </c>
      <c r="V3" s="198">
        <v>0</v>
      </c>
      <c r="W3" s="198">
        <v>0</v>
      </c>
      <c r="X3" s="198">
        <v>32.520000000000003</v>
      </c>
      <c r="Y3" s="198">
        <v>0</v>
      </c>
      <c r="Z3" s="198">
        <v>78.44</v>
      </c>
      <c r="AA3" s="198">
        <v>19.13</v>
      </c>
      <c r="AB3" s="198">
        <v>0</v>
      </c>
      <c r="AC3" s="198">
        <v>14.21</v>
      </c>
      <c r="AD3" s="198">
        <v>0</v>
      </c>
      <c r="AE3" s="198">
        <v>0</v>
      </c>
      <c r="AF3" s="198">
        <v>0</v>
      </c>
      <c r="AG3" s="198">
        <v>45.83</v>
      </c>
      <c r="AH3" s="198">
        <v>0</v>
      </c>
      <c r="AI3" s="198">
        <v>0</v>
      </c>
      <c r="AJ3" s="198">
        <v>0</v>
      </c>
      <c r="AK3" s="198">
        <v>76.37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277.04000000000002</v>
      </c>
      <c r="L4" s="198">
        <v>3.83</v>
      </c>
      <c r="M4" s="198">
        <v>46.87</v>
      </c>
      <c r="N4" s="198">
        <v>49.63</v>
      </c>
      <c r="O4" s="198">
        <v>70.11</v>
      </c>
      <c r="P4" s="198">
        <v>6.7</v>
      </c>
      <c r="Q4" s="198">
        <v>4.78</v>
      </c>
      <c r="R4" s="198">
        <v>9.31</v>
      </c>
      <c r="S4" s="198">
        <v>6</v>
      </c>
      <c r="T4" s="198">
        <v>0</v>
      </c>
      <c r="U4" s="198">
        <v>59.41</v>
      </c>
      <c r="V4" s="198">
        <v>0</v>
      </c>
      <c r="W4" s="198">
        <v>0</v>
      </c>
      <c r="X4" s="198">
        <v>19.77</v>
      </c>
      <c r="Y4" s="198">
        <v>0</v>
      </c>
      <c r="Z4" s="198">
        <v>78.44</v>
      </c>
      <c r="AA4" s="198">
        <v>19.13</v>
      </c>
      <c r="AB4" s="198">
        <v>0</v>
      </c>
      <c r="AC4" s="198">
        <v>14.21</v>
      </c>
      <c r="AD4" s="198">
        <v>0</v>
      </c>
      <c r="AE4" s="198">
        <v>0</v>
      </c>
      <c r="AF4" s="198">
        <v>0</v>
      </c>
      <c r="AG4" s="198">
        <v>45.26</v>
      </c>
      <c r="AH4" s="198">
        <v>0</v>
      </c>
      <c r="AI4" s="198">
        <v>0</v>
      </c>
      <c r="AJ4" s="198">
        <v>0</v>
      </c>
      <c r="AK4" s="198">
        <v>76.37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277.05</v>
      </c>
      <c r="L5" s="198">
        <v>3.83</v>
      </c>
      <c r="M5" s="198">
        <v>61</v>
      </c>
      <c r="N5" s="198">
        <v>49.63</v>
      </c>
      <c r="O5" s="198">
        <v>20.09</v>
      </c>
      <c r="P5" s="198">
        <v>6.7</v>
      </c>
      <c r="Q5" s="198">
        <v>4.78</v>
      </c>
      <c r="R5" s="198">
        <v>9.31</v>
      </c>
      <c r="S5" s="198">
        <v>6</v>
      </c>
      <c r="T5" s="198">
        <v>0</v>
      </c>
      <c r="U5" s="198">
        <v>59.41</v>
      </c>
      <c r="V5" s="198">
        <v>0</v>
      </c>
      <c r="W5" s="198">
        <v>0</v>
      </c>
      <c r="X5" s="198">
        <v>19.87</v>
      </c>
      <c r="Y5" s="198">
        <v>0</v>
      </c>
      <c r="Z5" s="198">
        <v>78.44</v>
      </c>
      <c r="AA5" s="198">
        <v>19.13</v>
      </c>
      <c r="AB5" s="198">
        <v>0</v>
      </c>
      <c r="AC5" s="198">
        <v>14.21</v>
      </c>
      <c r="AD5" s="198">
        <v>0</v>
      </c>
      <c r="AE5" s="198">
        <v>0</v>
      </c>
      <c r="AF5" s="198">
        <v>0</v>
      </c>
      <c r="AG5" s="198">
        <v>45.26</v>
      </c>
      <c r="AH5" s="198">
        <v>0</v>
      </c>
      <c r="AI5" s="198">
        <v>0</v>
      </c>
      <c r="AJ5" s="198">
        <v>0</v>
      </c>
      <c r="AK5" s="198">
        <v>76.37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277.04000000000002</v>
      </c>
      <c r="L6" s="198">
        <v>3.83</v>
      </c>
      <c r="M6" s="198">
        <v>16.03</v>
      </c>
      <c r="N6" s="198">
        <v>20.09</v>
      </c>
      <c r="O6" s="198">
        <v>66.959999999999994</v>
      </c>
      <c r="P6" s="198">
        <v>6.7</v>
      </c>
      <c r="Q6" s="198">
        <v>4.78</v>
      </c>
      <c r="R6" s="198">
        <v>9.31</v>
      </c>
      <c r="S6" s="198">
        <v>6</v>
      </c>
      <c r="T6" s="198">
        <v>0</v>
      </c>
      <c r="U6" s="198">
        <v>59.41</v>
      </c>
      <c r="V6" s="198">
        <v>0</v>
      </c>
      <c r="W6" s="198">
        <v>0</v>
      </c>
      <c r="X6" s="198">
        <v>19.87</v>
      </c>
      <c r="Y6" s="198">
        <v>0</v>
      </c>
      <c r="Z6" s="198">
        <v>78.44</v>
      </c>
      <c r="AA6" s="198">
        <v>19.13</v>
      </c>
      <c r="AB6" s="198">
        <v>0</v>
      </c>
      <c r="AC6" s="198">
        <v>14.21</v>
      </c>
      <c r="AD6" s="198">
        <v>0</v>
      </c>
      <c r="AE6" s="198">
        <v>0</v>
      </c>
      <c r="AF6" s="198">
        <v>0</v>
      </c>
      <c r="AG6" s="198">
        <v>45.26</v>
      </c>
      <c r="AH6" s="198">
        <v>0</v>
      </c>
      <c r="AI6" s="198">
        <v>0</v>
      </c>
      <c r="AJ6" s="198">
        <v>0</v>
      </c>
      <c r="AK6" s="198">
        <v>76.37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277.05</v>
      </c>
      <c r="L7" s="198">
        <v>3.83</v>
      </c>
      <c r="M7" s="198">
        <v>16.79</v>
      </c>
      <c r="N7" s="198">
        <v>20.09</v>
      </c>
      <c r="O7" s="198">
        <v>43.05</v>
      </c>
      <c r="P7" s="198">
        <v>6.7</v>
      </c>
      <c r="Q7" s="198">
        <v>4.78</v>
      </c>
      <c r="R7" s="198">
        <v>8.94</v>
      </c>
      <c r="S7" s="198">
        <v>6</v>
      </c>
      <c r="T7" s="198">
        <v>0</v>
      </c>
      <c r="U7" s="198">
        <v>59.41</v>
      </c>
      <c r="V7" s="198">
        <v>0</v>
      </c>
      <c r="W7" s="198">
        <v>0</v>
      </c>
      <c r="X7" s="198">
        <v>19.79</v>
      </c>
      <c r="Y7" s="198">
        <v>0</v>
      </c>
      <c r="Z7" s="198">
        <v>78.44</v>
      </c>
      <c r="AA7" s="198">
        <v>19.13</v>
      </c>
      <c r="AB7" s="198">
        <v>0</v>
      </c>
      <c r="AC7" s="198">
        <v>14.21</v>
      </c>
      <c r="AD7" s="198">
        <v>0</v>
      </c>
      <c r="AE7" s="198">
        <v>0</v>
      </c>
      <c r="AF7" s="198">
        <v>0</v>
      </c>
      <c r="AG7" s="198">
        <v>45.26</v>
      </c>
      <c r="AH7" s="198">
        <v>0</v>
      </c>
      <c r="AI7" s="198">
        <v>0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277.04000000000002</v>
      </c>
      <c r="L8" s="198">
        <v>3.83</v>
      </c>
      <c r="M8" s="198">
        <v>16.79</v>
      </c>
      <c r="N8" s="198">
        <v>20.09</v>
      </c>
      <c r="O8" s="198">
        <v>24.87</v>
      </c>
      <c r="P8" s="198">
        <v>6.7</v>
      </c>
      <c r="Q8" s="198">
        <v>4.78</v>
      </c>
      <c r="R8" s="198">
        <v>8.94</v>
      </c>
      <c r="S8" s="198">
        <v>6</v>
      </c>
      <c r="T8" s="198">
        <v>0</v>
      </c>
      <c r="U8" s="198">
        <v>59.41</v>
      </c>
      <c r="V8" s="198">
        <v>0</v>
      </c>
      <c r="W8" s="198">
        <v>0</v>
      </c>
      <c r="X8" s="198">
        <v>19.79</v>
      </c>
      <c r="Y8" s="198">
        <v>0</v>
      </c>
      <c r="Z8" s="198">
        <v>78.44</v>
      </c>
      <c r="AA8" s="198">
        <v>19.13</v>
      </c>
      <c r="AB8" s="198">
        <v>0</v>
      </c>
      <c r="AC8" s="198">
        <v>14.21</v>
      </c>
      <c r="AD8" s="198">
        <v>0</v>
      </c>
      <c r="AE8" s="198">
        <v>0</v>
      </c>
      <c r="AF8" s="198">
        <v>0</v>
      </c>
      <c r="AG8" s="198">
        <v>45.26</v>
      </c>
      <c r="AH8" s="198">
        <v>0</v>
      </c>
      <c r="AI8" s="198">
        <v>0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277.05</v>
      </c>
      <c r="L9" s="198">
        <v>3.83</v>
      </c>
      <c r="M9" s="198">
        <v>15.53</v>
      </c>
      <c r="N9" s="198">
        <v>14.35</v>
      </c>
      <c r="O9" s="198">
        <v>18.18</v>
      </c>
      <c r="P9" s="198">
        <v>6.7</v>
      </c>
      <c r="Q9" s="198">
        <v>4.78</v>
      </c>
      <c r="R9" s="198">
        <v>9.31</v>
      </c>
      <c r="S9" s="198">
        <v>6</v>
      </c>
      <c r="T9" s="198">
        <v>0</v>
      </c>
      <c r="U9" s="198">
        <v>59.41</v>
      </c>
      <c r="V9" s="198">
        <v>0</v>
      </c>
      <c r="W9" s="198">
        <v>0</v>
      </c>
      <c r="X9" s="198">
        <v>19.79</v>
      </c>
      <c r="Y9" s="198">
        <v>0</v>
      </c>
      <c r="Z9" s="198">
        <v>78.44</v>
      </c>
      <c r="AA9" s="198">
        <v>19.13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45.83</v>
      </c>
      <c r="AH9" s="198">
        <v>0</v>
      </c>
      <c r="AI9" s="198">
        <v>0</v>
      </c>
      <c r="AJ9" s="198">
        <v>0</v>
      </c>
      <c r="AK9" s="198">
        <v>76.37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277.04000000000002</v>
      </c>
      <c r="L10" s="198">
        <v>3.83</v>
      </c>
      <c r="M10" s="198">
        <v>15.53</v>
      </c>
      <c r="N10" s="198">
        <v>14.35</v>
      </c>
      <c r="O10" s="198">
        <v>14.35</v>
      </c>
      <c r="P10" s="198">
        <v>6.7</v>
      </c>
      <c r="Q10" s="198">
        <v>4.78</v>
      </c>
      <c r="R10" s="198">
        <v>9.31</v>
      </c>
      <c r="S10" s="198">
        <v>6</v>
      </c>
      <c r="T10" s="198">
        <v>0</v>
      </c>
      <c r="U10" s="198">
        <v>59.41</v>
      </c>
      <c r="V10" s="198">
        <v>0</v>
      </c>
      <c r="W10" s="198">
        <v>0</v>
      </c>
      <c r="X10" s="198">
        <v>19.79</v>
      </c>
      <c r="Y10" s="198">
        <v>0</v>
      </c>
      <c r="Z10" s="198">
        <v>78.44</v>
      </c>
      <c r="AA10" s="198">
        <v>19.13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44.13</v>
      </c>
      <c r="AH10" s="198">
        <v>0</v>
      </c>
      <c r="AI10" s="198">
        <v>0</v>
      </c>
      <c r="AJ10" s="198">
        <v>0</v>
      </c>
      <c r="AK10" s="198">
        <v>76.37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277.05</v>
      </c>
      <c r="L11" s="198">
        <v>3.83</v>
      </c>
      <c r="M11" s="198">
        <v>16.03</v>
      </c>
      <c r="N11" s="198">
        <v>20.09</v>
      </c>
      <c r="O11" s="198">
        <v>34.44</v>
      </c>
      <c r="P11" s="198">
        <v>6.7</v>
      </c>
      <c r="Q11" s="198">
        <v>4.78</v>
      </c>
      <c r="R11" s="198">
        <v>9.31</v>
      </c>
      <c r="S11" s="198">
        <v>6</v>
      </c>
      <c r="T11" s="198">
        <v>0</v>
      </c>
      <c r="U11" s="198">
        <v>59.41</v>
      </c>
      <c r="V11" s="198">
        <v>0</v>
      </c>
      <c r="W11" s="198">
        <v>0</v>
      </c>
      <c r="X11" s="198">
        <v>32.1</v>
      </c>
      <c r="Y11" s="198">
        <v>0</v>
      </c>
      <c r="Z11" s="198">
        <v>78.44</v>
      </c>
      <c r="AA11" s="198">
        <v>19.13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45.26</v>
      </c>
      <c r="AH11" s="198">
        <v>0</v>
      </c>
      <c r="AI11" s="198">
        <v>0</v>
      </c>
      <c r="AJ11" s="198">
        <v>0</v>
      </c>
      <c r="AK11" s="198">
        <v>76.37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277.04000000000002</v>
      </c>
      <c r="L12" s="198">
        <v>3.83</v>
      </c>
      <c r="M12" s="198">
        <v>16.03</v>
      </c>
      <c r="N12" s="198">
        <v>20.09</v>
      </c>
      <c r="O12" s="198">
        <v>20.09</v>
      </c>
      <c r="P12" s="198">
        <v>6.7</v>
      </c>
      <c r="Q12" s="198">
        <v>4.78</v>
      </c>
      <c r="R12" s="198">
        <v>9.31</v>
      </c>
      <c r="S12" s="198">
        <v>6</v>
      </c>
      <c r="T12" s="198">
        <v>0</v>
      </c>
      <c r="U12" s="198">
        <v>59.41</v>
      </c>
      <c r="V12" s="198">
        <v>0</v>
      </c>
      <c r="W12" s="198">
        <v>0</v>
      </c>
      <c r="X12" s="198">
        <v>32.1</v>
      </c>
      <c r="Y12" s="198">
        <v>0</v>
      </c>
      <c r="Z12" s="198">
        <v>78.44</v>
      </c>
      <c r="AA12" s="198">
        <v>19.13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45.26</v>
      </c>
      <c r="AH12" s="198">
        <v>0</v>
      </c>
      <c r="AI12" s="198">
        <v>0</v>
      </c>
      <c r="AJ12" s="198">
        <v>0</v>
      </c>
      <c r="AK12" s="198">
        <v>76.37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277.05</v>
      </c>
      <c r="L13" s="198">
        <v>3.83</v>
      </c>
      <c r="M13" s="198">
        <v>16.309999999999999</v>
      </c>
      <c r="N13" s="198">
        <v>14.35</v>
      </c>
      <c r="O13" s="198">
        <v>15.52</v>
      </c>
      <c r="P13" s="198">
        <v>6.7</v>
      </c>
      <c r="Q13" s="198">
        <v>4.78</v>
      </c>
      <c r="R13" s="198">
        <v>9.31</v>
      </c>
      <c r="S13" s="198">
        <v>6</v>
      </c>
      <c r="T13" s="198">
        <v>0</v>
      </c>
      <c r="U13" s="198">
        <v>59.41</v>
      </c>
      <c r="V13" s="198">
        <v>0</v>
      </c>
      <c r="W13" s="198">
        <v>0</v>
      </c>
      <c r="X13" s="198">
        <v>32.1</v>
      </c>
      <c r="Y13" s="198">
        <v>0</v>
      </c>
      <c r="Z13" s="198">
        <v>78.44</v>
      </c>
      <c r="AA13" s="198">
        <v>19.13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45.26</v>
      </c>
      <c r="AH13" s="198">
        <v>0</v>
      </c>
      <c r="AI13" s="198">
        <v>0</v>
      </c>
      <c r="AJ13" s="198">
        <v>0</v>
      </c>
      <c r="AK13" s="198">
        <v>76.37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277.04000000000002</v>
      </c>
      <c r="L14" s="198">
        <v>3.83</v>
      </c>
      <c r="M14" s="198">
        <v>16.309999999999999</v>
      </c>
      <c r="N14" s="198">
        <v>20.09</v>
      </c>
      <c r="O14" s="198">
        <v>24.87</v>
      </c>
      <c r="P14" s="198">
        <v>6.7</v>
      </c>
      <c r="Q14" s="198">
        <v>4.78</v>
      </c>
      <c r="R14" s="198">
        <v>9.31</v>
      </c>
      <c r="S14" s="198">
        <v>6</v>
      </c>
      <c r="T14" s="198">
        <v>0</v>
      </c>
      <c r="U14" s="198">
        <v>59.41</v>
      </c>
      <c r="V14" s="198">
        <v>0</v>
      </c>
      <c r="W14" s="198">
        <v>0</v>
      </c>
      <c r="X14" s="198">
        <v>32.1</v>
      </c>
      <c r="Y14" s="198">
        <v>0</v>
      </c>
      <c r="Z14" s="198">
        <v>78.44</v>
      </c>
      <c r="AA14" s="198">
        <v>19.13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45.26</v>
      </c>
      <c r="AH14" s="198">
        <v>0</v>
      </c>
      <c r="AI14" s="198">
        <v>0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277.05</v>
      </c>
      <c r="L15" s="198">
        <v>3.83</v>
      </c>
      <c r="M15" s="198">
        <v>16.34</v>
      </c>
      <c r="N15" s="198">
        <v>20.09</v>
      </c>
      <c r="O15" s="198">
        <v>24.87</v>
      </c>
      <c r="P15" s="198">
        <v>6.7</v>
      </c>
      <c r="Q15" s="198">
        <v>4.78</v>
      </c>
      <c r="R15" s="198">
        <v>9.31</v>
      </c>
      <c r="S15" s="198">
        <v>6</v>
      </c>
      <c r="T15" s="198">
        <v>0</v>
      </c>
      <c r="U15" s="198">
        <v>59.41</v>
      </c>
      <c r="V15" s="198">
        <v>0</v>
      </c>
      <c r="W15" s="198">
        <v>0</v>
      </c>
      <c r="X15" s="198">
        <v>32.1</v>
      </c>
      <c r="Y15" s="198">
        <v>0</v>
      </c>
      <c r="Z15" s="198">
        <v>78.44</v>
      </c>
      <c r="AA15" s="198">
        <v>19.13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44.13</v>
      </c>
      <c r="AH15" s="198">
        <v>0</v>
      </c>
      <c r="AI15" s="198">
        <v>0</v>
      </c>
      <c r="AJ15" s="198">
        <v>0</v>
      </c>
      <c r="AK15" s="198">
        <v>79.56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277.04000000000002</v>
      </c>
      <c r="L16" s="198">
        <v>3.83</v>
      </c>
      <c r="M16" s="198">
        <v>16.34</v>
      </c>
      <c r="N16" s="198">
        <v>20.09</v>
      </c>
      <c r="O16" s="198">
        <v>25.83</v>
      </c>
      <c r="P16" s="198">
        <v>6.7</v>
      </c>
      <c r="Q16" s="198">
        <v>4.78</v>
      </c>
      <c r="R16" s="198">
        <v>9.31</v>
      </c>
      <c r="S16" s="198">
        <v>6</v>
      </c>
      <c r="T16" s="198">
        <v>0</v>
      </c>
      <c r="U16" s="198">
        <v>59.41</v>
      </c>
      <c r="V16" s="198">
        <v>0</v>
      </c>
      <c r="W16" s="198">
        <v>0</v>
      </c>
      <c r="X16" s="198">
        <v>29.21</v>
      </c>
      <c r="Y16" s="198">
        <v>0</v>
      </c>
      <c r="Z16" s="198">
        <v>78.44</v>
      </c>
      <c r="AA16" s="198">
        <v>19.13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45.26</v>
      </c>
      <c r="AH16" s="198">
        <v>0</v>
      </c>
      <c r="AI16" s="198">
        <v>0</v>
      </c>
      <c r="AJ16" s="198">
        <v>0</v>
      </c>
      <c r="AK16" s="198">
        <v>79.56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277.05</v>
      </c>
      <c r="L17" s="198">
        <v>3.83</v>
      </c>
      <c r="M17" s="198">
        <v>17.36</v>
      </c>
      <c r="N17" s="198">
        <v>20.09</v>
      </c>
      <c r="O17" s="198">
        <v>24.87</v>
      </c>
      <c r="P17" s="198">
        <v>6.7</v>
      </c>
      <c r="Q17" s="198">
        <v>4.78</v>
      </c>
      <c r="R17" s="198">
        <v>9.31</v>
      </c>
      <c r="S17" s="198">
        <v>6</v>
      </c>
      <c r="T17" s="198">
        <v>0</v>
      </c>
      <c r="U17" s="198">
        <v>59.41</v>
      </c>
      <c r="V17" s="198">
        <v>0</v>
      </c>
      <c r="W17" s="198">
        <v>0</v>
      </c>
      <c r="X17" s="198">
        <v>32</v>
      </c>
      <c r="Y17" s="198">
        <v>0</v>
      </c>
      <c r="Z17" s="198">
        <v>78.44</v>
      </c>
      <c r="AA17" s="198">
        <v>19.13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45.26</v>
      </c>
      <c r="AH17" s="198">
        <v>0</v>
      </c>
      <c r="AI17" s="198">
        <v>0</v>
      </c>
      <c r="AJ17" s="198">
        <v>0</v>
      </c>
      <c r="AK17" s="198">
        <v>79.56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277.04000000000002</v>
      </c>
      <c r="L18" s="198">
        <v>3.83</v>
      </c>
      <c r="M18" s="198">
        <v>16.34</v>
      </c>
      <c r="N18" s="198">
        <v>20.09</v>
      </c>
      <c r="O18" s="198">
        <v>24.87</v>
      </c>
      <c r="P18" s="198">
        <v>6.7</v>
      </c>
      <c r="Q18" s="198">
        <v>4.78</v>
      </c>
      <c r="R18" s="198">
        <v>9.31</v>
      </c>
      <c r="S18" s="198">
        <v>6</v>
      </c>
      <c r="T18" s="198">
        <v>0</v>
      </c>
      <c r="U18" s="198">
        <v>59.41</v>
      </c>
      <c r="V18" s="198">
        <v>0</v>
      </c>
      <c r="W18" s="198">
        <v>0</v>
      </c>
      <c r="X18" s="198">
        <v>32</v>
      </c>
      <c r="Y18" s="198">
        <v>0</v>
      </c>
      <c r="Z18" s="198">
        <v>78.44</v>
      </c>
      <c r="AA18" s="198">
        <v>19.13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45.26</v>
      </c>
      <c r="AH18" s="198">
        <v>0</v>
      </c>
      <c r="AI18" s="198">
        <v>0</v>
      </c>
      <c r="AJ18" s="198">
        <v>0</v>
      </c>
      <c r="AK18" s="198">
        <v>79.56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277.05</v>
      </c>
      <c r="L19" s="198">
        <v>3.83</v>
      </c>
      <c r="M19" s="198">
        <v>16.34</v>
      </c>
      <c r="N19" s="198">
        <v>20.09</v>
      </c>
      <c r="O19" s="198">
        <v>20.09</v>
      </c>
      <c r="P19" s="198">
        <v>6.7</v>
      </c>
      <c r="Q19" s="198">
        <v>4.78</v>
      </c>
      <c r="R19" s="198">
        <v>9.31</v>
      </c>
      <c r="S19" s="198">
        <v>6</v>
      </c>
      <c r="T19" s="198">
        <v>0</v>
      </c>
      <c r="U19" s="198">
        <v>59.41</v>
      </c>
      <c r="V19" s="198">
        <v>0</v>
      </c>
      <c r="W19" s="198">
        <v>0</v>
      </c>
      <c r="X19" s="198">
        <v>32.03</v>
      </c>
      <c r="Y19" s="198">
        <v>0</v>
      </c>
      <c r="Z19" s="198">
        <v>78.44</v>
      </c>
      <c r="AA19" s="198">
        <v>19.13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45.26</v>
      </c>
      <c r="AH19" s="198">
        <v>0</v>
      </c>
      <c r="AI19" s="198">
        <v>0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277.04000000000002</v>
      </c>
      <c r="L20" s="198">
        <v>3.83</v>
      </c>
      <c r="M20" s="198">
        <v>16.34</v>
      </c>
      <c r="N20" s="198">
        <v>20.09</v>
      </c>
      <c r="O20" s="198">
        <v>20.09</v>
      </c>
      <c r="P20" s="198">
        <v>6.7</v>
      </c>
      <c r="Q20" s="198">
        <v>4.78</v>
      </c>
      <c r="R20" s="198">
        <v>9.31</v>
      </c>
      <c r="S20" s="198">
        <v>6</v>
      </c>
      <c r="T20" s="198">
        <v>0</v>
      </c>
      <c r="U20" s="198">
        <v>59.41</v>
      </c>
      <c r="V20" s="198">
        <v>0</v>
      </c>
      <c r="W20" s="198">
        <v>0</v>
      </c>
      <c r="X20" s="198">
        <v>31.15</v>
      </c>
      <c r="Y20" s="198">
        <v>0</v>
      </c>
      <c r="Z20" s="198">
        <v>78.44</v>
      </c>
      <c r="AA20" s="198">
        <v>19.13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45.26</v>
      </c>
      <c r="AH20" s="198">
        <v>0</v>
      </c>
      <c r="AI20" s="198">
        <v>0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277.05</v>
      </c>
      <c r="L21" s="198">
        <v>3.83</v>
      </c>
      <c r="M21" s="198">
        <v>14.35</v>
      </c>
      <c r="N21" s="198">
        <v>20.09</v>
      </c>
      <c r="O21" s="198">
        <v>30.61</v>
      </c>
      <c r="P21" s="198">
        <v>6.7</v>
      </c>
      <c r="Q21" s="198">
        <v>4.78</v>
      </c>
      <c r="R21" s="198">
        <v>8.94</v>
      </c>
      <c r="S21" s="198">
        <v>6</v>
      </c>
      <c r="T21" s="198">
        <v>0</v>
      </c>
      <c r="U21" s="198">
        <v>59.41</v>
      </c>
      <c r="V21" s="198">
        <v>0</v>
      </c>
      <c r="W21" s="198">
        <v>0</v>
      </c>
      <c r="X21" s="198">
        <v>19.579999999999998</v>
      </c>
      <c r="Y21" s="198">
        <v>0</v>
      </c>
      <c r="Z21" s="198">
        <v>78.44</v>
      </c>
      <c r="AA21" s="198">
        <v>19.13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44.13</v>
      </c>
      <c r="AH21" s="198">
        <v>0</v>
      </c>
      <c r="AI21" s="198">
        <v>0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277.04000000000002</v>
      </c>
      <c r="L22" s="198">
        <v>3.83</v>
      </c>
      <c r="M22" s="198">
        <v>14.35</v>
      </c>
      <c r="N22" s="198">
        <v>20.09</v>
      </c>
      <c r="O22" s="198">
        <v>45.92</v>
      </c>
      <c r="P22" s="198">
        <v>6.7</v>
      </c>
      <c r="Q22" s="198">
        <v>4.78</v>
      </c>
      <c r="R22" s="198">
        <v>8.94</v>
      </c>
      <c r="S22" s="198">
        <v>6</v>
      </c>
      <c r="T22" s="198">
        <v>0</v>
      </c>
      <c r="U22" s="198">
        <v>59.41</v>
      </c>
      <c r="V22" s="198">
        <v>0</v>
      </c>
      <c r="W22" s="198">
        <v>0</v>
      </c>
      <c r="X22" s="198">
        <v>19.55</v>
      </c>
      <c r="Y22" s="198">
        <v>0</v>
      </c>
      <c r="Z22" s="198">
        <v>78.44</v>
      </c>
      <c r="AA22" s="198">
        <v>19.13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45.26</v>
      </c>
      <c r="AH22" s="198">
        <v>0</v>
      </c>
      <c r="AI22" s="198">
        <v>0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276.87</v>
      </c>
      <c r="L23" s="198">
        <v>3.83</v>
      </c>
      <c r="M23" s="198">
        <v>14.35</v>
      </c>
      <c r="N23" s="198">
        <v>20.09</v>
      </c>
      <c r="O23" s="198">
        <v>59.31</v>
      </c>
      <c r="P23" s="198">
        <v>6.7</v>
      </c>
      <c r="Q23" s="198">
        <v>4.78</v>
      </c>
      <c r="R23" s="198">
        <v>8</v>
      </c>
      <c r="S23" s="198">
        <v>6</v>
      </c>
      <c r="T23" s="198">
        <v>0</v>
      </c>
      <c r="U23" s="198">
        <v>59.41</v>
      </c>
      <c r="V23" s="198">
        <v>0</v>
      </c>
      <c r="W23" s="198">
        <v>0</v>
      </c>
      <c r="X23" s="198">
        <v>19.13</v>
      </c>
      <c r="Y23" s="198">
        <v>0</v>
      </c>
      <c r="Z23" s="198">
        <v>78.44</v>
      </c>
      <c r="AA23" s="198">
        <v>19.13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45.26</v>
      </c>
      <c r="AH23" s="198">
        <v>0</v>
      </c>
      <c r="AI23" s="198">
        <v>0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276.87</v>
      </c>
      <c r="L24" s="198">
        <v>3.83</v>
      </c>
      <c r="M24" s="198">
        <v>14.35</v>
      </c>
      <c r="N24" s="198">
        <v>23.92</v>
      </c>
      <c r="O24" s="198">
        <v>70.11</v>
      </c>
      <c r="P24" s="198">
        <v>6.7</v>
      </c>
      <c r="Q24" s="198">
        <v>4.78</v>
      </c>
      <c r="R24" s="198">
        <v>8</v>
      </c>
      <c r="S24" s="198">
        <v>6</v>
      </c>
      <c r="T24" s="198">
        <v>0</v>
      </c>
      <c r="U24" s="198">
        <v>59.41</v>
      </c>
      <c r="V24" s="198">
        <v>0</v>
      </c>
      <c r="W24" s="198">
        <v>0</v>
      </c>
      <c r="X24" s="198">
        <v>19.13</v>
      </c>
      <c r="Y24" s="198">
        <v>0</v>
      </c>
      <c r="Z24" s="198">
        <v>78.44</v>
      </c>
      <c r="AA24" s="198">
        <v>19.13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45.26</v>
      </c>
      <c r="AH24" s="198">
        <v>0</v>
      </c>
      <c r="AI24" s="198">
        <v>0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267.85000000000002</v>
      </c>
      <c r="L25" s="198">
        <v>3.83</v>
      </c>
      <c r="M25" s="198">
        <v>36.35</v>
      </c>
      <c r="N25" s="198">
        <v>49.63</v>
      </c>
      <c r="O25" s="198">
        <v>70.11</v>
      </c>
      <c r="P25" s="198">
        <v>6.92</v>
      </c>
      <c r="Q25" s="198">
        <v>4.78</v>
      </c>
      <c r="R25" s="198">
        <v>8</v>
      </c>
      <c r="S25" s="198">
        <v>6</v>
      </c>
      <c r="T25" s="198">
        <v>0</v>
      </c>
      <c r="U25" s="198">
        <v>59.41</v>
      </c>
      <c r="V25" s="198">
        <v>0</v>
      </c>
      <c r="W25" s="198">
        <v>0</v>
      </c>
      <c r="X25" s="198">
        <v>19.13</v>
      </c>
      <c r="Y25" s="198">
        <v>0</v>
      </c>
      <c r="Z25" s="198">
        <v>78.44</v>
      </c>
      <c r="AA25" s="198">
        <v>19.13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45.26</v>
      </c>
      <c r="AH25" s="198">
        <v>0</v>
      </c>
      <c r="AI25" s="198">
        <v>0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267.85000000000002</v>
      </c>
      <c r="L26" s="198">
        <v>3.83</v>
      </c>
      <c r="M26" s="198">
        <v>61</v>
      </c>
      <c r="N26" s="198">
        <v>49.63</v>
      </c>
      <c r="O26" s="198">
        <v>70.11</v>
      </c>
      <c r="P26" s="198">
        <v>16.95</v>
      </c>
      <c r="Q26" s="198">
        <v>4.78</v>
      </c>
      <c r="R26" s="198">
        <v>8</v>
      </c>
      <c r="S26" s="198">
        <v>6</v>
      </c>
      <c r="T26" s="198">
        <v>0</v>
      </c>
      <c r="U26" s="198">
        <v>59.41</v>
      </c>
      <c r="V26" s="198">
        <v>0</v>
      </c>
      <c r="W26" s="198">
        <v>0</v>
      </c>
      <c r="X26" s="198">
        <v>22.96</v>
      </c>
      <c r="Y26" s="198">
        <v>0</v>
      </c>
      <c r="Z26" s="198">
        <v>78.44</v>
      </c>
      <c r="AA26" s="198">
        <v>19.13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45.26</v>
      </c>
      <c r="AH26" s="198">
        <v>0</v>
      </c>
      <c r="AI26" s="198">
        <v>0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450.14</v>
      </c>
      <c r="L27" s="198">
        <v>9.57</v>
      </c>
      <c r="M27" s="198">
        <v>61</v>
      </c>
      <c r="N27" s="198">
        <v>49.63</v>
      </c>
      <c r="O27" s="198">
        <v>70.11</v>
      </c>
      <c r="P27" s="198">
        <v>16.95</v>
      </c>
      <c r="Q27" s="198">
        <v>9.17</v>
      </c>
      <c r="R27" s="198">
        <v>17.809999999999999</v>
      </c>
      <c r="S27" s="198">
        <v>11.08</v>
      </c>
      <c r="T27" s="198">
        <v>0</v>
      </c>
      <c r="U27" s="198">
        <v>59.41</v>
      </c>
      <c r="V27" s="198">
        <v>0</v>
      </c>
      <c r="W27" s="198">
        <v>0</v>
      </c>
      <c r="X27" s="198">
        <v>61.98</v>
      </c>
      <c r="Y27" s="198">
        <v>0</v>
      </c>
      <c r="Z27" s="198">
        <v>113.69</v>
      </c>
      <c r="AA27" s="198">
        <v>37.9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22.63</v>
      </c>
      <c r="AJ27" s="198">
        <v>0</v>
      </c>
      <c r="AK27" s="198">
        <v>97.87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490.1</v>
      </c>
      <c r="L28" s="198">
        <v>9.57</v>
      </c>
      <c r="M28" s="198">
        <v>61</v>
      </c>
      <c r="N28" s="198">
        <v>49.63</v>
      </c>
      <c r="O28" s="198">
        <v>70.11</v>
      </c>
      <c r="P28" s="198">
        <v>16.3</v>
      </c>
      <c r="Q28" s="198">
        <v>9.17</v>
      </c>
      <c r="R28" s="198">
        <v>17.809999999999999</v>
      </c>
      <c r="S28" s="198">
        <v>11.09</v>
      </c>
      <c r="T28" s="198">
        <v>0</v>
      </c>
      <c r="U28" s="198">
        <v>59.41</v>
      </c>
      <c r="V28" s="198">
        <v>0</v>
      </c>
      <c r="W28" s="198">
        <v>0</v>
      </c>
      <c r="X28" s="198">
        <v>61.97</v>
      </c>
      <c r="Y28" s="198">
        <v>0</v>
      </c>
      <c r="Z28" s="198">
        <v>113.69</v>
      </c>
      <c r="AA28" s="198">
        <v>37.9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490.1</v>
      </c>
      <c r="L29" s="198">
        <v>9.57</v>
      </c>
      <c r="M29" s="198">
        <v>61</v>
      </c>
      <c r="N29" s="198">
        <v>49.63</v>
      </c>
      <c r="O29" s="198">
        <v>70.11</v>
      </c>
      <c r="P29" s="198">
        <v>16.3</v>
      </c>
      <c r="Q29" s="198">
        <v>9.17</v>
      </c>
      <c r="R29" s="198">
        <v>17.809999999999999</v>
      </c>
      <c r="S29" s="198">
        <v>11.09</v>
      </c>
      <c r="T29" s="198">
        <v>0</v>
      </c>
      <c r="U29" s="198">
        <v>59.41</v>
      </c>
      <c r="V29" s="198">
        <v>0</v>
      </c>
      <c r="W29" s="198">
        <v>0</v>
      </c>
      <c r="X29" s="198">
        <v>61.97</v>
      </c>
      <c r="Y29" s="198">
        <v>0</v>
      </c>
      <c r="Z29" s="198">
        <v>113.69</v>
      </c>
      <c r="AA29" s="198">
        <v>37.9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490.1</v>
      </c>
      <c r="L30" s="198">
        <v>9.57</v>
      </c>
      <c r="M30" s="198">
        <v>61</v>
      </c>
      <c r="N30" s="198">
        <v>49.63</v>
      </c>
      <c r="O30" s="198">
        <v>70.11</v>
      </c>
      <c r="P30" s="198">
        <v>16.3</v>
      </c>
      <c r="Q30" s="198">
        <v>9.17</v>
      </c>
      <c r="R30" s="198">
        <v>17.809999999999999</v>
      </c>
      <c r="S30" s="198">
        <v>11.08</v>
      </c>
      <c r="T30" s="198">
        <v>0</v>
      </c>
      <c r="U30" s="198">
        <v>59.41</v>
      </c>
      <c r="V30" s="198">
        <v>0</v>
      </c>
      <c r="W30" s="198">
        <v>0</v>
      </c>
      <c r="X30" s="198">
        <v>61.97</v>
      </c>
      <c r="Y30" s="198">
        <v>0</v>
      </c>
      <c r="Z30" s="198">
        <v>113.69</v>
      </c>
      <c r="AA30" s="198">
        <v>37.9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3.17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490.1</v>
      </c>
      <c r="L31" s="198">
        <v>9.57</v>
      </c>
      <c r="M31" s="198">
        <v>61</v>
      </c>
      <c r="N31" s="198">
        <v>49.63</v>
      </c>
      <c r="O31" s="198">
        <v>70.11</v>
      </c>
      <c r="P31" s="198">
        <v>16.3</v>
      </c>
      <c r="Q31" s="198">
        <v>9.17</v>
      </c>
      <c r="R31" s="198">
        <v>17.809999999999999</v>
      </c>
      <c r="S31" s="198">
        <v>11.09</v>
      </c>
      <c r="T31" s="198">
        <v>0</v>
      </c>
      <c r="U31" s="198">
        <v>59.41</v>
      </c>
      <c r="V31" s="198">
        <v>0</v>
      </c>
      <c r="W31" s="198">
        <v>0</v>
      </c>
      <c r="X31" s="198">
        <v>61.97</v>
      </c>
      <c r="Y31" s="198">
        <v>0</v>
      </c>
      <c r="Z31" s="198">
        <v>113.69</v>
      </c>
      <c r="AA31" s="198">
        <v>34.36</v>
      </c>
      <c r="AB31" s="198">
        <v>0</v>
      </c>
      <c r="AC31" s="198">
        <v>7.95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21.03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9.08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490.1</v>
      </c>
      <c r="L32" s="198">
        <v>9.57</v>
      </c>
      <c r="M32" s="198">
        <v>61</v>
      </c>
      <c r="N32" s="198">
        <v>49.63</v>
      </c>
      <c r="O32" s="198">
        <v>70.11</v>
      </c>
      <c r="P32" s="198">
        <v>16.3</v>
      </c>
      <c r="Q32" s="198">
        <v>9.17</v>
      </c>
      <c r="R32" s="198">
        <v>17.809999999999999</v>
      </c>
      <c r="S32" s="198">
        <v>11.09</v>
      </c>
      <c r="T32" s="198">
        <v>0</v>
      </c>
      <c r="U32" s="198">
        <v>59.41</v>
      </c>
      <c r="V32" s="198">
        <v>0</v>
      </c>
      <c r="W32" s="198">
        <v>0</v>
      </c>
      <c r="X32" s="198">
        <v>61.97</v>
      </c>
      <c r="Y32" s="198">
        <v>0</v>
      </c>
      <c r="Z32" s="198">
        <v>113.69</v>
      </c>
      <c r="AA32" s="198">
        <v>37.9</v>
      </c>
      <c r="AB32" s="198">
        <v>0</v>
      </c>
      <c r="AC32" s="198">
        <v>7.95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19.28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490.1</v>
      </c>
      <c r="L33" s="198">
        <v>9.57</v>
      </c>
      <c r="M33" s="198">
        <v>61</v>
      </c>
      <c r="N33" s="198">
        <v>49.63</v>
      </c>
      <c r="O33" s="198">
        <v>70.11</v>
      </c>
      <c r="P33" s="198">
        <v>16.3</v>
      </c>
      <c r="Q33" s="198">
        <v>9.17</v>
      </c>
      <c r="R33" s="198">
        <v>17.809999999999999</v>
      </c>
      <c r="S33" s="198">
        <v>11.09</v>
      </c>
      <c r="T33" s="198">
        <v>0</v>
      </c>
      <c r="U33" s="198">
        <v>59.41</v>
      </c>
      <c r="V33" s="198">
        <v>0</v>
      </c>
      <c r="W33" s="198">
        <v>0</v>
      </c>
      <c r="X33" s="198">
        <v>61.97</v>
      </c>
      <c r="Y33" s="198">
        <v>0</v>
      </c>
      <c r="Z33" s="198">
        <v>113.69</v>
      </c>
      <c r="AA33" s="198">
        <v>37.9</v>
      </c>
      <c r="AB33" s="198">
        <v>0</v>
      </c>
      <c r="AC33" s="198">
        <v>13.99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24.05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11.2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490.11</v>
      </c>
      <c r="L34" s="198">
        <v>9.57</v>
      </c>
      <c r="M34" s="198">
        <v>61</v>
      </c>
      <c r="N34" s="198">
        <v>49.63</v>
      </c>
      <c r="O34" s="198">
        <v>70.11</v>
      </c>
      <c r="P34" s="198">
        <v>16.3</v>
      </c>
      <c r="Q34" s="198">
        <v>9.16</v>
      </c>
      <c r="R34" s="198">
        <v>17.809999999999999</v>
      </c>
      <c r="S34" s="198">
        <v>11.08</v>
      </c>
      <c r="T34" s="198">
        <v>0</v>
      </c>
      <c r="U34" s="198">
        <v>59.41</v>
      </c>
      <c r="V34" s="198">
        <v>0</v>
      </c>
      <c r="W34" s="198">
        <v>0</v>
      </c>
      <c r="X34" s="198">
        <v>61.97</v>
      </c>
      <c r="Y34" s="198">
        <v>0</v>
      </c>
      <c r="Z34" s="198">
        <v>113.69</v>
      </c>
      <c r="AA34" s="198">
        <v>37.9</v>
      </c>
      <c r="AB34" s="198">
        <v>0</v>
      </c>
      <c r="AC34" s="198">
        <v>13.99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11.2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490.1</v>
      </c>
      <c r="L35" s="198">
        <v>8.27</v>
      </c>
      <c r="M35" s="198">
        <v>61</v>
      </c>
      <c r="N35" s="198">
        <v>49.63</v>
      </c>
      <c r="O35" s="198">
        <v>70.11</v>
      </c>
      <c r="P35" s="198">
        <v>16.3</v>
      </c>
      <c r="Q35" s="198">
        <v>9.16</v>
      </c>
      <c r="R35" s="198">
        <v>17.809999999999999</v>
      </c>
      <c r="S35" s="198">
        <v>11.08</v>
      </c>
      <c r="T35" s="198">
        <v>0</v>
      </c>
      <c r="U35" s="198">
        <v>59.41</v>
      </c>
      <c r="V35" s="198">
        <v>0</v>
      </c>
      <c r="W35" s="198">
        <v>0</v>
      </c>
      <c r="X35" s="198">
        <v>61.97</v>
      </c>
      <c r="Y35" s="198">
        <v>0</v>
      </c>
      <c r="Z35" s="198">
        <v>113.69</v>
      </c>
      <c r="AA35" s="198">
        <v>37.9</v>
      </c>
      <c r="AB35" s="198">
        <v>0</v>
      </c>
      <c r="AC35" s="198">
        <v>13.99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490.1</v>
      </c>
      <c r="L36" s="198">
        <v>8.1199999999999992</v>
      </c>
      <c r="M36" s="198">
        <v>61</v>
      </c>
      <c r="N36" s="198">
        <v>49.63</v>
      </c>
      <c r="O36" s="198">
        <v>70.11</v>
      </c>
      <c r="P36" s="198">
        <v>16.3</v>
      </c>
      <c r="Q36" s="198">
        <v>9.16</v>
      </c>
      <c r="R36" s="198">
        <v>17.809999999999999</v>
      </c>
      <c r="S36" s="198">
        <v>11.08</v>
      </c>
      <c r="T36" s="198">
        <v>0</v>
      </c>
      <c r="U36" s="198">
        <v>59.41</v>
      </c>
      <c r="V36" s="198">
        <v>0</v>
      </c>
      <c r="W36" s="198">
        <v>0</v>
      </c>
      <c r="X36" s="198">
        <v>61.97</v>
      </c>
      <c r="Y36" s="198">
        <v>0</v>
      </c>
      <c r="Z36" s="198">
        <v>113.69</v>
      </c>
      <c r="AA36" s="198">
        <v>37.9</v>
      </c>
      <c r="AB36" s="198">
        <v>0</v>
      </c>
      <c r="AC36" s="198">
        <v>13.99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490.1</v>
      </c>
      <c r="L37" s="198">
        <v>9.57</v>
      </c>
      <c r="M37" s="198">
        <v>61</v>
      </c>
      <c r="N37" s="198">
        <v>49.63</v>
      </c>
      <c r="O37" s="198">
        <v>70.11</v>
      </c>
      <c r="P37" s="198">
        <v>16.3</v>
      </c>
      <c r="Q37" s="198">
        <v>9.16</v>
      </c>
      <c r="R37" s="198">
        <v>17.809999999999999</v>
      </c>
      <c r="S37" s="198">
        <v>11.08</v>
      </c>
      <c r="T37" s="198">
        <v>0</v>
      </c>
      <c r="U37" s="198">
        <v>59.41</v>
      </c>
      <c r="V37" s="198">
        <v>0</v>
      </c>
      <c r="W37" s="198">
        <v>0</v>
      </c>
      <c r="X37" s="198">
        <v>61.97</v>
      </c>
      <c r="Y37" s="198">
        <v>0</v>
      </c>
      <c r="Z37" s="198">
        <v>113.69</v>
      </c>
      <c r="AA37" s="198">
        <v>37.9</v>
      </c>
      <c r="AB37" s="198">
        <v>0</v>
      </c>
      <c r="AC37" s="198">
        <v>13.99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490.1</v>
      </c>
      <c r="L38" s="198">
        <v>9.57</v>
      </c>
      <c r="M38" s="198">
        <v>61</v>
      </c>
      <c r="N38" s="198">
        <v>49.63</v>
      </c>
      <c r="O38" s="198">
        <v>70.11</v>
      </c>
      <c r="P38" s="198">
        <v>16.3</v>
      </c>
      <c r="Q38" s="198">
        <v>9.16</v>
      </c>
      <c r="R38" s="198">
        <v>17.809999999999999</v>
      </c>
      <c r="S38" s="198">
        <v>11.08</v>
      </c>
      <c r="T38" s="198">
        <v>0</v>
      </c>
      <c r="U38" s="198">
        <v>59.41</v>
      </c>
      <c r="V38" s="198">
        <v>0</v>
      </c>
      <c r="W38" s="198">
        <v>0</v>
      </c>
      <c r="X38" s="198">
        <v>61.97</v>
      </c>
      <c r="Y38" s="198">
        <v>0</v>
      </c>
      <c r="Z38" s="198">
        <v>113.69</v>
      </c>
      <c r="AA38" s="198">
        <v>37.9</v>
      </c>
      <c r="AB38" s="198">
        <v>0</v>
      </c>
      <c r="AC38" s="198">
        <v>13.99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22.63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490.1</v>
      </c>
      <c r="L39" s="198">
        <v>9.57</v>
      </c>
      <c r="M39" s="198">
        <v>61</v>
      </c>
      <c r="N39" s="198">
        <v>49.63</v>
      </c>
      <c r="O39" s="198">
        <v>70.11</v>
      </c>
      <c r="P39" s="198">
        <v>16.3</v>
      </c>
      <c r="Q39" s="198">
        <v>9.16</v>
      </c>
      <c r="R39" s="198">
        <v>17.809999999999999</v>
      </c>
      <c r="S39" s="198">
        <v>11.08</v>
      </c>
      <c r="T39" s="198">
        <v>0</v>
      </c>
      <c r="U39" s="198">
        <v>59.41</v>
      </c>
      <c r="V39" s="198">
        <v>0</v>
      </c>
      <c r="W39" s="198">
        <v>0</v>
      </c>
      <c r="X39" s="198">
        <v>61.97</v>
      </c>
      <c r="Y39" s="198">
        <v>0</v>
      </c>
      <c r="Z39" s="198">
        <v>113.69</v>
      </c>
      <c r="AA39" s="198">
        <v>37.9</v>
      </c>
      <c r="AB39" s="198">
        <v>0</v>
      </c>
      <c r="AC39" s="198">
        <v>7.62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21.03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490.1</v>
      </c>
      <c r="L40" s="198">
        <v>9.57</v>
      </c>
      <c r="M40" s="198">
        <v>61</v>
      </c>
      <c r="N40" s="198">
        <v>49.63</v>
      </c>
      <c r="O40" s="198">
        <v>70.11</v>
      </c>
      <c r="P40" s="198">
        <v>16.3</v>
      </c>
      <c r="Q40" s="198">
        <v>9.16</v>
      </c>
      <c r="R40" s="198">
        <v>17.809999999999999</v>
      </c>
      <c r="S40" s="198">
        <v>11.08</v>
      </c>
      <c r="T40" s="198">
        <v>0</v>
      </c>
      <c r="U40" s="198">
        <v>59.41</v>
      </c>
      <c r="V40" s="198">
        <v>0</v>
      </c>
      <c r="W40" s="198">
        <v>0</v>
      </c>
      <c r="X40" s="198">
        <v>61.97</v>
      </c>
      <c r="Y40" s="198">
        <v>0</v>
      </c>
      <c r="Z40" s="198">
        <v>113.69</v>
      </c>
      <c r="AA40" s="198">
        <v>37.9</v>
      </c>
      <c r="AB40" s="198">
        <v>0</v>
      </c>
      <c r="AC40" s="198">
        <v>7.62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21.03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490.1</v>
      </c>
      <c r="L41" s="198">
        <v>9.57</v>
      </c>
      <c r="M41" s="198">
        <v>61</v>
      </c>
      <c r="N41" s="198">
        <v>49.63</v>
      </c>
      <c r="O41" s="198">
        <v>70.11</v>
      </c>
      <c r="P41" s="198">
        <v>16.3</v>
      </c>
      <c r="Q41" s="198">
        <v>9.16</v>
      </c>
      <c r="R41" s="198">
        <v>17.809999999999999</v>
      </c>
      <c r="S41" s="198">
        <v>11.08</v>
      </c>
      <c r="T41" s="198">
        <v>0</v>
      </c>
      <c r="U41" s="198">
        <v>59.41</v>
      </c>
      <c r="V41" s="198">
        <v>0</v>
      </c>
      <c r="W41" s="198">
        <v>0</v>
      </c>
      <c r="X41" s="198">
        <v>61.97</v>
      </c>
      <c r="Y41" s="198">
        <v>0</v>
      </c>
      <c r="Z41" s="198">
        <v>113.69</v>
      </c>
      <c r="AA41" s="198">
        <v>37.9</v>
      </c>
      <c r="AB41" s="198">
        <v>0</v>
      </c>
      <c r="AC41" s="198">
        <v>13.99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490.1</v>
      </c>
      <c r="L42" s="198">
        <v>9.57</v>
      </c>
      <c r="M42" s="198">
        <v>61</v>
      </c>
      <c r="N42" s="198">
        <v>49.63</v>
      </c>
      <c r="O42" s="198">
        <v>70.11</v>
      </c>
      <c r="P42" s="198">
        <v>16.3</v>
      </c>
      <c r="Q42" s="198">
        <v>9.16</v>
      </c>
      <c r="R42" s="198">
        <v>17.809999999999999</v>
      </c>
      <c r="S42" s="198">
        <v>11.08</v>
      </c>
      <c r="T42" s="198">
        <v>0</v>
      </c>
      <c r="U42" s="198">
        <v>59.41</v>
      </c>
      <c r="V42" s="198">
        <v>0</v>
      </c>
      <c r="W42" s="198">
        <v>0</v>
      </c>
      <c r="X42" s="198">
        <v>61.97</v>
      </c>
      <c r="Y42" s="198">
        <v>0</v>
      </c>
      <c r="Z42" s="198">
        <v>113.69</v>
      </c>
      <c r="AA42" s="198">
        <v>37.9</v>
      </c>
      <c r="AB42" s="198">
        <v>0</v>
      </c>
      <c r="AC42" s="198">
        <v>13.99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490.1</v>
      </c>
      <c r="L43" s="198">
        <v>9.57</v>
      </c>
      <c r="M43" s="198">
        <v>61</v>
      </c>
      <c r="N43" s="198">
        <v>49.63</v>
      </c>
      <c r="O43" s="198">
        <v>70.11</v>
      </c>
      <c r="P43" s="198">
        <v>16.3</v>
      </c>
      <c r="Q43" s="198">
        <v>9.16</v>
      </c>
      <c r="R43" s="198">
        <v>17.809999999999999</v>
      </c>
      <c r="S43" s="198">
        <v>11.08</v>
      </c>
      <c r="T43" s="198">
        <v>0</v>
      </c>
      <c r="U43" s="198">
        <v>59.41</v>
      </c>
      <c r="V43" s="198">
        <v>0</v>
      </c>
      <c r="W43" s="198">
        <v>0</v>
      </c>
      <c r="X43" s="198">
        <v>61.97</v>
      </c>
      <c r="Y43" s="198">
        <v>0</v>
      </c>
      <c r="Z43" s="198">
        <v>113.69</v>
      </c>
      <c r="AA43" s="198">
        <v>37.9</v>
      </c>
      <c r="AB43" s="198">
        <v>0</v>
      </c>
      <c r="AC43" s="198">
        <v>12.99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490.1</v>
      </c>
      <c r="L44" s="198">
        <v>9.57</v>
      </c>
      <c r="M44" s="198">
        <v>61</v>
      </c>
      <c r="N44" s="198">
        <v>49.63</v>
      </c>
      <c r="O44" s="198">
        <v>70.11</v>
      </c>
      <c r="P44" s="198">
        <v>16.3</v>
      </c>
      <c r="Q44" s="198">
        <v>9.16</v>
      </c>
      <c r="R44" s="198">
        <v>17.809999999999999</v>
      </c>
      <c r="S44" s="198">
        <v>11.08</v>
      </c>
      <c r="T44" s="198">
        <v>0</v>
      </c>
      <c r="U44" s="198">
        <v>59.41</v>
      </c>
      <c r="V44" s="198">
        <v>0</v>
      </c>
      <c r="W44" s="198">
        <v>0</v>
      </c>
      <c r="X44" s="198">
        <v>61.97</v>
      </c>
      <c r="Y44" s="198">
        <v>0</v>
      </c>
      <c r="Z44" s="198">
        <v>113.69</v>
      </c>
      <c r="AA44" s="198">
        <v>37.9</v>
      </c>
      <c r="AB44" s="198">
        <v>0</v>
      </c>
      <c r="AC44" s="198">
        <v>12.99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22.63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490.1</v>
      </c>
      <c r="L45" s="198">
        <v>9.57</v>
      </c>
      <c r="M45" s="198">
        <v>61</v>
      </c>
      <c r="N45" s="198">
        <v>49.63</v>
      </c>
      <c r="O45" s="198">
        <v>70.11</v>
      </c>
      <c r="P45" s="198">
        <v>16.3</v>
      </c>
      <c r="Q45" s="198">
        <v>9.16</v>
      </c>
      <c r="R45" s="198">
        <v>17.809999999999999</v>
      </c>
      <c r="S45" s="198">
        <v>11.08</v>
      </c>
      <c r="T45" s="198">
        <v>0</v>
      </c>
      <c r="U45" s="198">
        <v>59.41</v>
      </c>
      <c r="V45" s="198">
        <v>0</v>
      </c>
      <c r="W45" s="198">
        <v>0</v>
      </c>
      <c r="X45" s="198">
        <v>61.97</v>
      </c>
      <c r="Y45" s="198">
        <v>0</v>
      </c>
      <c r="Z45" s="198">
        <v>113.69</v>
      </c>
      <c r="AA45" s="198">
        <v>37.9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21.03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490.1</v>
      </c>
      <c r="L46" s="198">
        <v>9.57</v>
      </c>
      <c r="M46" s="198">
        <v>61</v>
      </c>
      <c r="N46" s="198">
        <v>49.63</v>
      </c>
      <c r="O46" s="198">
        <v>70.11</v>
      </c>
      <c r="P46" s="198">
        <v>16.3</v>
      </c>
      <c r="Q46" s="198">
        <v>9.16</v>
      </c>
      <c r="R46" s="198">
        <v>17.809999999999999</v>
      </c>
      <c r="S46" s="198">
        <v>11.08</v>
      </c>
      <c r="T46" s="198">
        <v>0</v>
      </c>
      <c r="U46" s="198">
        <v>59.41</v>
      </c>
      <c r="V46" s="198">
        <v>0</v>
      </c>
      <c r="W46" s="198">
        <v>0</v>
      </c>
      <c r="X46" s="198">
        <v>61.97</v>
      </c>
      <c r="Y46" s="198">
        <v>0</v>
      </c>
      <c r="Z46" s="198">
        <v>113.69</v>
      </c>
      <c r="AA46" s="198">
        <v>37.9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21.03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391.25</v>
      </c>
      <c r="L47" s="198">
        <v>0</v>
      </c>
      <c r="M47" s="198">
        <v>61</v>
      </c>
      <c r="N47" s="198">
        <v>49.63</v>
      </c>
      <c r="O47" s="198">
        <v>70.11</v>
      </c>
      <c r="P47" s="198">
        <v>16.940000000000001</v>
      </c>
      <c r="Q47" s="198">
        <v>9.16</v>
      </c>
      <c r="R47" s="198">
        <v>17.809999999999999</v>
      </c>
      <c r="S47" s="198">
        <v>11.08</v>
      </c>
      <c r="T47" s="198">
        <v>0</v>
      </c>
      <c r="U47" s="198">
        <v>59.41</v>
      </c>
      <c r="V47" s="198">
        <v>0</v>
      </c>
      <c r="W47" s="198">
        <v>0</v>
      </c>
      <c r="X47" s="198">
        <v>61.97</v>
      </c>
      <c r="Y47" s="198">
        <v>0</v>
      </c>
      <c r="Z47" s="198">
        <v>113.69</v>
      </c>
      <c r="AA47" s="198">
        <v>37.9</v>
      </c>
      <c r="AB47" s="198">
        <v>0</v>
      </c>
      <c r="AC47" s="198">
        <v>12.99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24.05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438.13</v>
      </c>
      <c r="L48" s="198">
        <v>0</v>
      </c>
      <c r="M48" s="198">
        <v>61</v>
      </c>
      <c r="N48" s="198">
        <v>49.63</v>
      </c>
      <c r="O48" s="198">
        <v>70.11</v>
      </c>
      <c r="P48" s="198">
        <v>16.940000000000001</v>
      </c>
      <c r="Q48" s="198">
        <v>9.16</v>
      </c>
      <c r="R48" s="198">
        <v>17.809999999999999</v>
      </c>
      <c r="S48" s="198">
        <v>11.08</v>
      </c>
      <c r="T48" s="198">
        <v>0</v>
      </c>
      <c r="U48" s="198">
        <v>59.41</v>
      </c>
      <c r="V48" s="198">
        <v>0</v>
      </c>
      <c r="W48" s="198">
        <v>0</v>
      </c>
      <c r="X48" s="198">
        <v>61.97</v>
      </c>
      <c r="Y48" s="198">
        <v>0</v>
      </c>
      <c r="Z48" s="198">
        <v>113.69</v>
      </c>
      <c r="AA48" s="198">
        <v>37.9</v>
      </c>
      <c r="AB48" s="198">
        <v>0</v>
      </c>
      <c r="AC48" s="198">
        <v>12.99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459.17</v>
      </c>
      <c r="L49" s="198">
        <v>0</v>
      </c>
      <c r="M49" s="198">
        <v>61</v>
      </c>
      <c r="N49" s="198">
        <v>49.63</v>
      </c>
      <c r="O49" s="198">
        <v>70.11</v>
      </c>
      <c r="P49" s="198">
        <v>16.940000000000001</v>
      </c>
      <c r="Q49" s="198">
        <v>9.16</v>
      </c>
      <c r="R49" s="198">
        <v>17.82</v>
      </c>
      <c r="S49" s="198">
        <v>11.09</v>
      </c>
      <c r="T49" s="198">
        <v>0</v>
      </c>
      <c r="U49" s="198">
        <v>59.41</v>
      </c>
      <c r="V49" s="198">
        <v>0</v>
      </c>
      <c r="W49" s="198">
        <v>0</v>
      </c>
      <c r="X49" s="198">
        <v>61.97</v>
      </c>
      <c r="Y49" s="198">
        <v>0</v>
      </c>
      <c r="Z49" s="198">
        <v>113.69</v>
      </c>
      <c r="AA49" s="198">
        <v>37.9</v>
      </c>
      <c r="AB49" s="198">
        <v>0</v>
      </c>
      <c r="AC49" s="198">
        <v>12.99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441.95</v>
      </c>
      <c r="L50" s="198">
        <v>0</v>
      </c>
      <c r="M50" s="198">
        <v>61</v>
      </c>
      <c r="N50" s="198">
        <v>49.63</v>
      </c>
      <c r="O50" s="198">
        <v>70.11</v>
      </c>
      <c r="P50" s="198">
        <v>16.940000000000001</v>
      </c>
      <c r="Q50" s="198">
        <v>9.16</v>
      </c>
      <c r="R50" s="198">
        <v>17.82</v>
      </c>
      <c r="S50" s="198">
        <v>11.09</v>
      </c>
      <c r="T50" s="198">
        <v>0</v>
      </c>
      <c r="U50" s="198">
        <v>59.41</v>
      </c>
      <c r="V50" s="198">
        <v>0</v>
      </c>
      <c r="W50" s="198">
        <v>0</v>
      </c>
      <c r="X50" s="198">
        <v>61.97</v>
      </c>
      <c r="Y50" s="198">
        <v>0</v>
      </c>
      <c r="Z50" s="198">
        <v>113.69</v>
      </c>
      <c r="AA50" s="198">
        <v>37.9</v>
      </c>
      <c r="AB50" s="198">
        <v>0</v>
      </c>
      <c r="AC50" s="198">
        <v>12.99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22.63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438.13</v>
      </c>
      <c r="L51" s="198">
        <v>0</v>
      </c>
      <c r="M51" s="198">
        <v>61</v>
      </c>
      <c r="N51" s="198">
        <v>49.63</v>
      </c>
      <c r="O51" s="198">
        <v>70.11</v>
      </c>
      <c r="P51" s="198">
        <v>16.940000000000001</v>
      </c>
      <c r="Q51" s="198">
        <v>9.16</v>
      </c>
      <c r="R51" s="198">
        <v>17.82</v>
      </c>
      <c r="S51" s="198">
        <v>11.09</v>
      </c>
      <c r="T51" s="198">
        <v>0</v>
      </c>
      <c r="U51" s="198">
        <v>59.41</v>
      </c>
      <c r="V51" s="198">
        <v>0</v>
      </c>
      <c r="W51" s="198">
        <v>0</v>
      </c>
      <c r="X51" s="198">
        <v>61.97</v>
      </c>
      <c r="Y51" s="198">
        <v>0</v>
      </c>
      <c r="Z51" s="198">
        <v>113.69</v>
      </c>
      <c r="AA51" s="198">
        <v>37.9</v>
      </c>
      <c r="AB51" s="198">
        <v>0</v>
      </c>
      <c r="AC51" s="198">
        <v>12.99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444.82</v>
      </c>
      <c r="L52" s="198">
        <v>0</v>
      </c>
      <c r="M52" s="198">
        <v>61</v>
      </c>
      <c r="N52" s="198">
        <v>49.63</v>
      </c>
      <c r="O52" s="198">
        <v>70.11</v>
      </c>
      <c r="P52" s="198">
        <v>16.940000000000001</v>
      </c>
      <c r="Q52" s="198">
        <v>9.17</v>
      </c>
      <c r="R52" s="198">
        <v>17.809999999999999</v>
      </c>
      <c r="S52" s="198">
        <v>11.08</v>
      </c>
      <c r="T52" s="198">
        <v>0</v>
      </c>
      <c r="U52" s="198">
        <v>59.41</v>
      </c>
      <c r="V52" s="198">
        <v>0</v>
      </c>
      <c r="W52" s="198">
        <v>0</v>
      </c>
      <c r="X52" s="198">
        <v>61.97</v>
      </c>
      <c r="Y52" s="198">
        <v>0</v>
      </c>
      <c r="Z52" s="198">
        <v>113.69</v>
      </c>
      <c r="AA52" s="198">
        <v>37.9</v>
      </c>
      <c r="AB52" s="198">
        <v>0</v>
      </c>
      <c r="AC52" s="198">
        <v>12.99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479.26</v>
      </c>
      <c r="L53" s="198">
        <v>0</v>
      </c>
      <c r="M53" s="198">
        <v>61</v>
      </c>
      <c r="N53" s="198">
        <v>49.63</v>
      </c>
      <c r="O53" s="198">
        <v>70.11</v>
      </c>
      <c r="P53" s="198">
        <v>16.940000000000001</v>
      </c>
      <c r="Q53" s="198">
        <v>9.17</v>
      </c>
      <c r="R53" s="198">
        <v>17.809999999999999</v>
      </c>
      <c r="S53" s="198">
        <v>11.09</v>
      </c>
      <c r="T53" s="198">
        <v>0</v>
      </c>
      <c r="U53" s="198">
        <v>59.41</v>
      </c>
      <c r="V53" s="198">
        <v>0</v>
      </c>
      <c r="W53" s="198">
        <v>0</v>
      </c>
      <c r="X53" s="198">
        <v>61.97</v>
      </c>
      <c r="Y53" s="198">
        <v>0</v>
      </c>
      <c r="Z53" s="198">
        <v>113.69</v>
      </c>
      <c r="AA53" s="198">
        <v>37.9</v>
      </c>
      <c r="AB53" s="198">
        <v>0</v>
      </c>
      <c r="AC53" s="198">
        <v>10.32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15.77</v>
      </c>
      <c r="AJ53" s="198">
        <v>0</v>
      </c>
      <c r="AK53" s="198">
        <v>93.4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444.82</v>
      </c>
      <c r="L54" s="198">
        <v>0</v>
      </c>
      <c r="M54" s="198">
        <v>61</v>
      </c>
      <c r="N54" s="198">
        <v>49.63</v>
      </c>
      <c r="O54" s="198">
        <v>70.11</v>
      </c>
      <c r="P54" s="198">
        <v>16.940000000000001</v>
      </c>
      <c r="Q54" s="198">
        <v>9.17</v>
      </c>
      <c r="R54" s="198">
        <v>17.809999999999999</v>
      </c>
      <c r="S54" s="198">
        <v>11.09</v>
      </c>
      <c r="T54" s="198">
        <v>0</v>
      </c>
      <c r="U54" s="198">
        <v>59.41</v>
      </c>
      <c r="V54" s="198">
        <v>0</v>
      </c>
      <c r="W54" s="198">
        <v>0</v>
      </c>
      <c r="X54" s="198">
        <v>61.97</v>
      </c>
      <c r="Y54" s="198">
        <v>0</v>
      </c>
      <c r="Z54" s="198">
        <v>113.69</v>
      </c>
      <c r="AA54" s="198">
        <v>37.9</v>
      </c>
      <c r="AB54" s="198">
        <v>0</v>
      </c>
      <c r="AC54" s="198">
        <v>10.32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15.77</v>
      </c>
      <c r="AJ54" s="198">
        <v>0</v>
      </c>
      <c r="AK54" s="198">
        <v>93.4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425.69</v>
      </c>
      <c r="L55" s="198">
        <v>0</v>
      </c>
      <c r="M55" s="198">
        <v>61</v>
      </c>
      <c r="N55" s="198">
        <v>49.63</v>
      </c>
      <c r="O55" s="198">
        <v>70.11</v>
      </c>
      <c r="P55" s="198">
        <v>16.940000000000001</v>
      </c>
      <c r="Q55" s="198">
        <v>9.17</v>
      </c>
      <c r="R55" s="198">
        <v>17.809999999999999</v>
      </c>
      <c r="S55" s="198">
        <v>11.09</v>
      </c>
      <c r="T55" s="198">
        <v>0</v>
      </c>
      <c r="U55" s="198">
        <v>59.41</v>
      </c>
      <c r="V55" s="198">
        <v>0</v>
      </c>
      <c r="W55" s="198">
        <v>0</v>
      </c>
      <c r="X55" s="198">
        <v>62.54</v>
      </c>
      <c r="Y55" s="198">
        <v>0</v>
      </c>
      <c r="Z55" s="198">
        <v>113.69</v>
      </c>
      <c r="AA55" s="198">
        <v>37.9</v>
      </c>
      <c r="AB55" s="198">
        <v>0</v>
      </c>
      <c r="AC55" s="198">
        <v>13.56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95.98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441.95</v>
      </c>
      <c r="L56" s="198">
        <v>0</v>
      </c>
      <c r="M56" s="198">
        <v>61</v>
      </c>
      <c r="N56" s="198">
        <v>49.63</v>
      </c>
      <c r="O56" s="198">
        <v>70.11</v>
      </c>
      <c r="P56" s="198">
        <v>16.940000000000001</v>
      </c>
      <c r="Q56" s="198">
        <v>9.17</v>
      </c>
      <c r="R56" s="198">
        <v>17.809999999999999</v>
      </c>
      <c r="S56" s="198">
        <v>11.09</v>
      </c>
      <c r="T56" s="198">
        <v>0</v>
      </c>
      <c r="U56" s="198">
        <v>59.41</v>
      </c>
      <c r="V56" s="198">
        <v>0</v>
      </c>
      <c r="W56" s="198">
        <v>0</v>
      </c>
      <c r="X56" s="198">
        <v>61.98</v>
      </c>
      <c r="Y56" s="198">
        <v>0</v>
      </c>
      <c r="Z56" s="198">
        <v>113.69</v>
      </c>
      <c r="AA56" s="198">
        <v>37.9</v>
      </c>
      <c r="AB56" s="198">
        <v>0</v>
      </c>
      <c r="AC56" s="198">
        <v>13.56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22.63</v>
      </c>
      <c r="AJ56" s="198">
        <v>0</v>
      </c>
      <c r="AK56" s="198">
        <v>98.51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458.21</v>
      </c>
      <c r="L57" s="198">
        <v>0</v>
      </c>
      <c r="M57" s="198">
        <v>61</v>
      </c>
      <c r="N57" s="198">
        <v>49.63</v>
      </c>
      <c r="O57" s="198">
        <v>70.11</v>
      </c>
      <c r="P57" s="198">
        <v>16.91</v>
      </c>
      <c r="Q57" s="198">
        <v>9.17</v>
      </c>
      <c r="R57" s="198">
        <v>17.809999999999999</v>
      </c>
      <c r="S57" s="198">
        <v>11.09</v>
      </c>
      <c r="T57" s="198">
        <v>0</v>
      </c>
      <c r="U57" s="198">
        <v>59.41</v>
      </c>
      <c r="V57" s="198">
        <v>0</v>
      </c>
      <c r="W57" s="198">
        <v>0</v>
      </c>
      <c r="X57" s="198">
        <v>61.98</v>
      </c>
      <c r="Y57" s="198">
        <v>0</v>
      </c>
      <c r="Z57" s="198">
        <v>113.69</v>
      </c>
      <c r="AA57" s="198">
        <v>37.9</v>
      </c>
      <c r="AB57" s="198">
        <v>0</v>
      </c>
      <c r="AC57" s="198">
        <v>13.56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98.19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439.08</v>
      </c>
      <c r="L58" s="198">
        <v>0</v>
      </c>
      <c r="M58" s="198">
        <v>61</v>
      </c>
      <c r="N58" s="198">
        <v>49.63</v>
      </c>
      <c r="O58" s="198">
        <v>70.11</v>
      </c>
      <c r="P58" s="198">
        <v>16.91</v>
      </c>
      <c r="Q58" s="198">
        <v>9.17</v>
      </c>
      <c r="R58" s="198">
        <v>17.809999999999999</v>
      </c>
      <c r="S58" s="198">
        <v>11.09</v>
      </c>
      <c r="T58" s="198">
        <v>0</v>
      </c>
      <c r="U58" s="198">
        <v>59.41</v>
      </c>
      <c r="V58" s="198">
        <v>0</v>
      </c>
      <c r="W58" s="198">
        <v>0</v>
      </c>
      <c r="X58" s="198">
        <v>61.98</v>
      </c>
      <c r="Y58" s="198">
        <v>0</v>
      </c>
      <c r="Z58" s="198">
        <v>113.69</v>
      </c>
      <c r="AA58" s="198">
        <v>37.9</v>
      </c>
      <c r="AB58" s="198">
        <v>0</v>
      </c>
      <c r="AC58" s="198">
        <v>14.21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98.84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490.1</v>
      </c>
      <c r="L59" s="198">
        <v>0</v>
      </c>
      <c r="M59" s="198">
        <v>61</v>
      </c>
      <c r="N59" s="198">
        <v>49.63</v>
      </c>
      <c r="O59" s="198">
        <v>70.11</v>
      </c>
      <c r="P59" s="198">
        <v>16.91</v>
      </c>
      <c r="Q59" s="198">
        <v>9.17</v>
      </c>
      <c r="R59" s="198">
        <v>17.809999999999999</v>
      </c>
      <c r="S59" s="198">
        <v>11.09</v>
      </c>
      <c r="T59" s="198">
        <v>0</v>
      </c>
      <c r="U59" s="198">
        <v>59.41</v>
      </c>
      <c r="V59" s="198">
        <v>0</v>
      </c>
      <c r="W59" s="198">
        <v>0</v>
      </c>
      <c r="X59" s="198">
        <v>61.98</v>
      </c>
      <c r="Y59" s="198">
        <v>0</v>
      </c>
      <c r="Z59" s="198">
        <v>113.69</v>
      </c>
      <c r="AA59" s="198">
        <v>37.9</v>
      </c>
      <c r="AB59" s="198">
        <v>0</v>
      </c>
      <c r="AC59" s="198">
        <v>14.21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98.84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466.82</v>
      </c>
      <c r="L60" s="198">
        <v>0</v>
      </c>
      <c r="M60" s="198">
        <v>61</v>
      </c>
      <c r="N60" s="198">
        <v>49.63</v>
      </c>
      <c r="O60" s="198">
        <v>70.11</v>
      </c>
      <c r="P60" s="198">
        <v>16.91</v>
      </c>
      <c r="Q60" s="198">
        <v>9.17</v>
      </c>
      <c r="R60" s="198">
        <v>17.809999999999999</v>
      </c>
      <c r="S60" s="198">
        <v>11.09</v>
      </c>
      <c r="T60" s="198">
        <v>0</v>
      </c>
      <c r="U60" s="198">
        <v>59.41</v>
      </c>
      <c r="V60" s="198">
        <v>0</v>
      </c>
      <c r="W60" s="198">
        <v>0</v>
      </c>
      <c r="X60" s="198">
        <v>61.98</v>
      </c>
      <c r="Y60" s="198">
        <v>0</v>
      </c>
      <c r="Z60" s="198">
        <v>113.69</v>
      </c>
      <c r="AA60" s="198">
        <v>37.9</v>
      </c>
      <c r="AB60" s="198">
        <v>0</v>
      </c>
      <c r="AC60" s="198">
        <v>14.21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99.17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441.95</v>
      </c>
      <c r="L61" s="198">
        <v>0</v>
      </c>
      <c r="M61" s="198">
        <v>61</v>
      </c>
      <c r="N61" s="198">
        <v>49.63</v>
      </c>
      <c r="O61" s="198">
        <v>70.11</v>
      </c>
      <c r="P61" s="198">
        <v>16.91</v>
      </c>
      <c r="Q61" s="198">
        <v>9.17</v>
      </c>
      <c r="R61" s="198">
        <v>17.809999999999999</v>
      </c>
      <c r="S61" s="198">
        <v>11.09</v>
      </c>
      <c r="T61" s="198">
        <v>0</v>
      </c>
      <c r="U61" s="198">
        <v>59.41</v>
      </c>
      <c r="V61" s="198">
        <v>0</v>
      </c>
      <c r="W61" s="198">
        <v>0</v>
      </c>
      <c r="X61" s="198">
        <v>61.98</v>
      </c>
      <c r="Y61" s="198">
        <v>0</v>
      </c>
      <c r="Z61" s="198">
        <v>113.69</v>
      </c>
      <c r="AA61" s="198">
        <v>37.9</v>
      </c>
      <c r="AB61" s="198">
        <v>0</v>
      </c>
      <c r="AC61" s="198">
        <v>14.21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24.05</v>
      </c>
      <c r="AJ61" s="198">
        <v>0</v>
      </c>
      <c r="AK61" s="198">
        <v>97.55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471.61</v>
      </c>
      <c r="L62" s="198">
        <v>0</v>
      </c>
      <c r="M62" s="198">
        <v>61</v>
      </c>
      <c r="N62" s="198">
        <v>49.63</v>
      </c>
      <c r="O62" s="198">
        <v>70.11</v>
      </c>
      <c r="P62" s="198">
        <v>16.91</v>
      </c>
      <c r="Q62" s="198">
        <v>9.17</v>
      </c>
      <c r="R62" s="198">
        <v>17.809999999999999</v>
      </c>
      <c r="S62" s="198">
        <v>11.09</v>
      </c>
      <c r="T62" s="198">
        <v>0</v>
      </c>
      <c r="U62" s="198">
        <v>59.41</v>
      </c>
      <c r="V62" s="198">
        <v>0</v>
      </c>
      <c r="W62" s="198">
        <v>0</v>
      </c>
      <c r="X62" s="198">
        <v>61.98</v>
      </c>
      <c r="Y62" s="198">
        <v>0</v>
      </c>
      <c r="Z62" s="198">
        <v>113.69</v>
      </c>
      <c r="AA62" s="198">
        <v>37.9</v>
      </c>
      <c r="AB62" s="198">
        <v>0</v>
      </c>
      <c r="AC62" s="198">
        <v>14.21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22.63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447.69</v>
      </c>
      <c r="L63" s="198">
        <v>0</v>
      </c>
      <c r="M63" s="198">
        <v>61</v>
      </c>
      <c r="N63" s="198">
        <v>49.63</v>
      </c>
      <c r="O63" s="198">
        <v>70.11</v>
      </c>
      <c r="P63" s="198">
        <v>16.73</v>
      </c>
      <c r="Q63" s="198">
        <v>9.16</v>
      </c>
      <c r="R63" s="198">
        <v>17.809999999999999</v>
      </c>
      <c r="S63" s="198">
        <v>11.09</v>
      </c>
      <c r="T63" s="198">
        <v>0</v>
      </c>
      <c r="U63" s="198">
        <v>59.41</v>
      </c>
      <c r="V63" s="198">
        <v>0</v>
      </c>
      <c r="W63" s="198">
        <v>0</v>
      </c>
      <c r="X63" s="198">
        <v>61.98</v>
      </c>
      <c r="Y63" s="198">
        <v>0</v>
      </c>
      <c r="Z63" s="198">
        <v>113.69</v>
      </c>
      <c r="AA63" s="198">
        <v>37.9</v>
      </c>
      <c r="AB63" s="198">
        <v>0</v>
      </c>
      <c r="AC63" s="198">
        <v>14.21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454.38</v>
      </c>
      <c r="L64" s="198">
        <v>0</v>
      </c>
      <c r="M64" s="198">
        <v>61</v>
      </c>
      <c r="N64" s="198">
        <v>49.63</v>
      </c>
      <c r="O64" s="198">
        <v>70.11</v>
      </c>
      <c r="P64" s="198">
        <v>16.73</v>
      </c>
      <c r="Q64" s="198">
        <v>9.16</v>
      </c>
      <c r="R64" s="198">
        <v>17.809999999999999</v>
      </c>
      <c r="S64" s="198">
        <v>11.09</v>
      </c>
      <c r="T64" s="198">
        <v>0</v>
      </c>
      <c r="U64" s="198">
        <v>59.41</v>
      </c>
      <c r="V64" s="198">
        <v>0</v>
      </c>
      <c r="W64" s="198">
        <v>0</v>
      </c>
      <c r="X64" s="198">
        <v>61.98</v>
      </c>
      <c r="Y64" s="198">
        <v>0</v>
      </c>
      <c r="Z64" s="198">
        <v>113.69</v>
      </c>
      <c r="AA64" s="198">
        <v>37.9</v>
      </c>
      <c r="AB64" s="198">
        <v>0</v>
      </c>
      <c r="AC64" s="198">
        <v>14.21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24.05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485.95</v>
      </c>
      <c r="L65" s="198">
        <v>0</v>
      </c>
      <c r="M65" s="198">
        <v>61</v>
      </c>
      <c r="N65" s="198">
        <v>49.63</v>
      </c>
      <c r="O65" s="198">
        <v>70.11</v>
      </c>
      <c r="P65" s="198">
        <v>16.73</v>
      </c>
      <c r="Q65" s="198">
        <v>9.16</v>
      </c>
      <c r="R65" s="198">
        <v>17.809999999999999</v>
      </c>
      <c r="S65" s="198">
        <v>11.09</v>
      </c>
      <c r="T65" s="198">
        <v>0</v>
      </c>
      <c r="U65" s="198">
        <v>59.41</v>
      </c>
      <c r="V65" s="198">
        <v>0</v>
      </c>
      <c r="W65" s="198">
        <v>0</v>
      </c>
      <c r="X65" s="198">
        <v>61.98</v>
      </c>
      <c r="Y65" s="198">
        <v>0</v>
      </c>
      <c r="Z65" s="198">
        <v>113.69</v>
      </c>
      <c r="AA65" s="198">
        <v>37.9</v>
      </c>
      <c r="AB65" s="198">
        <v>0</v>
      </c>
      <c r="AC65" s="198">
        <v>14.21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24.05</v>
      </c>
      <c r="AJ65" s="198">
        <v>0</v>
      </c>
      <c r="AK65" s="198">
        <v>99.5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446.73</v>
      </c>
      <c r="L66" s="198">
        <v>0</v>
      </c>
      <c r="M66" s="198">
        <v>61</v>
      </c>
      <c r="N66" s="198">
        <v>49.63</v>
      </c>
      <c r="O66" s="198">
        <v>70.11</v>
      </c>
      <c r="P66" s="198">
        <v>16.73</v>
      </c>
      <c r="Q66" s="198">
        <v>9.16</v>
      </c>
      <c r="R66" s="198">
        <v>17.809999999999999</v>
      </c>
      <c r="S66" s="198">
        <v>11.09</v>
      </c>
      <c r="T66" s="198">
        <v>0</v>
      </c>
      <c r="U66" s="198">
        <v>59.41</v>
      </c>
      <c r="V66" s="198">
        <v>0</v>
      </c>
      <c r="W66" s="198">
        <v>0</v>
      </c>
      <c r="X66" s="198">
        <v>61.98</v>
      </c>
      <c r="Y66" s="198">
        <v>0</v>
      </c>
      <c r="Z66" s="198">
        <v>113.69</v>
      </c>
      <c r="AA66" s="198">
        <v>37.9</v>
      </c>
      <c r="AB66" s="198">
        <v>0</v>
      </c>
      <c r="AC66" s="198">
        <v>14.21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24.05</v>
      </c>
      <c r="AJ66" s="198">
        <v>0</v>
      </c>
      <c r="AK66" s="198">
        <v>98.84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434.29</v>
      </c>
      <c r="L67" s="198">
        <v>0</v>
      </c>
      <c r="M67" s="198">
        <v>61</v>
      </c>
      <c r="N67" s="198">
        <v>49.63</v>
      </c>
      <c r="O67" s="198">
        <v>70.11</v>
      </c>
      <c r="P67" s="198">
        <v>16.75</v>
      </c>
      <c r="Q67" s="198">
        <v>9.16</v>
      </c>
      <c r="R67" s="198">
        <v>17.809999999999999</v>
      </c>
      <c r="S67" s="198">
        <v>11.09</v>
      </c>
      <c r="T67" s="198">
        <v>0</v>
      </c>
      <c r="U67" s="198">
        <v>59.41</v>
      </c>
      <c r="V67" s="198">
        <v>0</v>
      </c>
      <c r="W67" s="198">
        <v>0</v>
      </c>
      <c r="X67" s="198">
        <v>61.98</v>
      </c>
      <c r="Y67" s="198">
        <v>0</v>
      </c>
      <c r="Z67" s="198">
        <v>113.69</v>
      </c>
      <c r="AA67" s="198">
        <v>37.9</v>
      </c>
      <c r="AB67" s="198">
        <v>0</v>
      </c>
      <c r="AC67" s="198">
        <v>14.21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24.05</v>
      </c>
      <c r="AJ67" s="198">
        <v>0</v>
      </c>
      <c r="AK67" s="198">
        <v>98.51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454.38</v>
      </c>
      <c r="L68" s="198">
        <v>0</v>
      </c>
      <c r="M68" s="198">
        <v>61</v>
      </c>
      <c r="N68" s="198">
        <v>49.63</v>
      </c>
      <c r="O68" s="198">
        <v>70.11</v>
      </c>
      <c r="P68" s="198">
        <v>16.75</v>
      </c>
      <c r="Q68" s="198">
        <v>9.16</v>
      </c>
      <c r="R68" s="198">
        <v>17.809999999999999</v>
      </c>
      <c r="S68" s="198">
        <v>11.09</v>
      </c>
      <c r="T68" s="198">
        <v>0</v>
      </c>
      <c r="U68" s="198">
        <v>59.41</v>
      </c>
      <c r="V68" s="198">
        <v>0</v>
      </c>
      <c r="W68" s="198">
        <v>0</v>
      </c>
      <c r="X68" s="198">
        <v>61.98</v>
      </c>
      <c r="Y68" s="198">
        <v>0</v>
      </c>
      <c r="Z68" s="198">
        <v>113.69</v>
      </c>
      <c r="AA68" s="198">
        <v>37.9</v>
      </c>
      <c r="AB68" s="198">
        <v>0</v>
      </c>
      <c r="AC68" s="198">
        <v>14.21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22.63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467.77</v>
      </c>
      <c r="L69" s="198">
        <v>0</v>
      </c>
      <c r="M69" s="198">
        <v>61</v>
      </c>
      <c r="N69" s="198">
        <v>49.63</v>
      </c>
      <c r="O69" s="198">
        <v>70.11</v>
      </c>
      <c r="P69" s="198">
        <v>16.75</v>
      </c>
      <c r="Q69" s="198">
        <v>9.16</v>
      </c>
      <c r="R69" s="198">
        <v>17.809999999999999</v>
      </c>
      <c r="S69" s="198">
        <v>11.09</v>
      </c>
      <c r="T69" s="198">
        <v>0</v>
      </c>
      <c r="U69" s="198">
        <v>59.41</v>
      </c>
      <c r="V69" s="198">
        <v>0</v>
      </c>
      <c r="W69" s="198">
        <v>0</v>
      </c>
      <c r="X69" s="198">
        <v>61.98</v>
      </c>
      <c r="Y69" s="198">
        <v>0</v>
      </c>
      <c r="Z69" s="198">
        <v>113.69</v>
      </c>
      <c r="AA69" s="198">
        <v>37.9</v>
      </c>
      <c r="AB69" s="198">
        <v>0</v>
      </c>
      <c r="AC69" s="198">
        <v>14.21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99.17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439.08</v>
      </c>
      <c r="L70" s="198">
        <v>0</v>
      </c>
      <c r="M70" s="198">
        <v>61</v>
      </c>
      <c r="N70" s="198">
        <v>49.63</v>
      </c>
      <c r="O70" s="198">
        <v>70.11</v>
      </c>
      <c r="P70" s="198">
        <v>16.88</v>
      </c>
      <c r="Q70" s="198">
        <v>9.16</v>
      </c>
      <c r="R70" s="198">
        <v>17.82</v>
      </c>
      <c r="S70" s="198">
        <v>11.08</v>
      </c>
      <c r="T70" s="198">
        <v>0</v>
      </c>
      <c r="U70" s="198">
        <v>59.41</v>
      </c>
      <c r="V70" s="198">
        <v>0</v>
      </c>
      <c r="W70" s="198">
        <v>0</v>
      </c>
      <c r="X70" s="198">
        <v>61.97</v>
      </c>
      <c r="Y70" s="198">
        <v>0</v>
      </c>
      <c r="Z70" s="198">
        <v>113.69</v>
      </c>
      <c r="AA70" s="198">
        <v>37.9</v>
      </c>
      <c r="AB70" s="198">
        <v>0</v>
      </c>
      <c r="AC70" s="198">
        <v>14.21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24.05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11.81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461.08</v>
      </c>
      <c r="L71" s="198">
        <v>0</v>
      </c>
      <c r="M71" s="198">
        <v>61</v>
      </c>
      <c r="N71" s="198">
        <v>49.63</v>
      </c>
      <c r="O71" s="198">
        <v>70.11</v>
      </c>
      <c r="P71" s="198">
        <v>17.010000000000002</v>
      </c>
      <c r="Q71" s="198">
        <v>9.16</v>
      </c>
      <c r="R71" s="198">
        <v>17.809999999999999</v>
      </c>
      <c r="S71" s="198">
        <v>11.08</v>
      </c>
      <c r="T71" s="198">
        <v>0</v>
      </c>
      <c r="U71" s="198">
        <v>59.41</v>
      </c>
      <c r="V71" s="198">
        <v>0</v>
      </c>
      <c r="W71" s="198">
        <v>0</v>
      </c>
      <c r="X71" s="198">
        <v>61.97</v>
      </c>
      <c r="Y71" s="198">
        <v>0</v>
      </c>
      <c r="Z71" s="198">
        <v>113.69</v>
      </c>
      <c r="AA71" s="198">
        <v>37.9</v>
      </c>
      <c r="AB71" s="198">
        <v>0</v>
      </c>
      <c r="AC71" s="198">
        <v>14.21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5.45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457.25</v>
      </c>
      <c r="L72" s="198">
        <v>0</v>
      </c>
      <c r="M72" s="198">
        <v>61</v>
      </c>
      <c r="N72" s="198">
        <v>49.63</v>
      </c>
      <c r="O72" s="198">
        <v>70.11</v>
      </c>
      <c r="P72" s="198">
        <v>17.010000000000002</v>
      </c>
      <c r="Q72" s="198">
        <v>9.16</v>
      </c>
      <c r="R72" s="198">
        <v>17.82</v>
      </c>
      <c r="S72" s="198">
        <v>11.08</v>
      </c>
      <c r="T72" s="198">
        <v>0</v>
      </c>
      <c r="U72" s="198">
        <v>59.41</v>
      </c>
      <c r="V72" s="198">
        <v>0</v>
      </c>
      <c r="W72" s="198">
        <v>0</v>
      </c>
      <c r="X72" s="198">
        <v>61.97</v>
      </c>
      <c r="Y72" s="198">
        <v>0</v>
      </c>
      <c r="Z72" s="198">
        <v>113.69</v>
      </c>
      <c r="AA72" s="198">
        <v>37.9</v>
      </c>
      <c r="AB72" s="198">
        <v>0</v>
      </c>
      <c r="AC72" s="198">
        <v>13.99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1.18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449.61</v>
      </c>
      <c r="L73" s="198">
        <v>0</v>
      </c>
      <c r="M73" s="198">
        <v>61</v>
      </c>
      <c r="N73" s="198">
        <v>49.63</v>
      </c>
      <c r="O73" s="198">
        <v>70.11</v>
      </c>
      <c r="P73" s="198">
        <v>17.059999999999999</v>
      </c>
      <c r="Q73" s="198">
        <v>9.16</v>
      </c>
      <c r="R73" s="198">
        <v>17.82</v>
      </c>
      <c r="S73" s="198">
        <v>11.08</v>
      </c>
      <c r="T73" s="198">
        <v>0</v>
      </c>
      <c r="U73" s="198">
        <v>59.41</v>
      </c>
      <c r="V73" s="198">
        <v>0</v>
      </c>
      <c r="W73" s="198">
        <v>0</v>
      </c>
      <c r="X73" s="198">
        <v>61.97</v>
      </c>
      <c r="Y73" s="198">
        <v>0</v>
      </c>
      <c r="Z73" s="198">
        <v>113.69</v>
      </c>
      <c r="AA73" s="198">
        <v>37.9</v>
      </c>
      <c r="AB73" s="198">
        <v>0</v>
      </c>
      <c r="AC73" s="198">
        <v>13.99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437.17</v>
      </c>
      <c r="L74" s="198">
        <v>0</v>
      </c>
      <c r="M74" s="198">
        <v>61</v>
      </c>
      <c r="N74" s="198">
        <v>49.63</v>
      </c>
      <c r="O74" s="198">
        <v>70.11</v>
      </c>
      <c r="P74" s="198">
        <v>17.059999999999999</v>
      </c>
      <c r="Q74" s="198">
        <v>9.16</v>
      </c>
      <c r="R74" s="198">
        <v>17.82</v>
      </c>
      <c r="S74" s="198">
        <v>11.08</v>
      </c>
      <c r="T74" s="198">
        <v>0</v>
      </c>
      <c r="U74" s="198">
        <v>59.41</v>
      </c>
      <c r="V74" s="198">
        <v>0</v>
      </c>
      <c r="W74" s="198">
        <v>0</v>
      </c>
      <c r="X74" s="198">
        <v>61.97</v>
      </c>
      <c r="Y74" s="198">
        <v>0</v>
      </c>
      <c r="Z74" s="198">
        <v>113.69</v>
      </c>
      <c r="AA74" s="198">
        <v>37.9</v>
      </c>
      <c r="AB74" s="198">
        <v>0</v>
      </c>
      <c r="AC74" s="198">
        <v>13.99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425.69</v>
      </c>
      <c r="L75" s="198">
        <v>0</v>
      </c>
      <c r="M75" s="198">
        <v>61</v>
      </c>
      <c r="N75" s="198">
        <v>49.63</v>
      </c>
      <c r="O75" s="198">
        <v>70.11</v>
      </c>
      <c r="P75" s="198">
        <v>17.059999999999999</v>
      </c>
      <c r="Q75" s="198">
        <v>9.16</v>
      </c>
      <c r="R75" s="198">
        <v>17.809999999999999</v>
      </c>
      <c r="S75" s="198">
        <v>11.08</v>
      </c>
      <c r="T75" s="198">
        <v>0</v>
      </c>
      <c r="U75" s="198">
        <v>59.41</v>
      </c>
      <c r="V75" s="198">
        <v>0</v>
      </c>
      <c r="W75" s="198">
        <v>0</v>
      </c>
      <c r="X75" s="198">
        <v>61.97</v>
      </c>
      <c r="Y75" s="198">
        <v>0</v>
      </c>
      <c r="Z75" s="198">
        <v>113.69</v>
      </c>
      <c r="AA75" s="198">
        <v>37.9</v>
      </c>
      <c r="AB75" s="198">
        <v>0</v>
      </c>
      <c r="AC75" s="198">
        <v>13.99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452.47</v>
      </c>
      <c r="L76" s="198">
        <v>0</v>
      </c>
      <c r="M76" s="198">
        <v>61</v>
      </c>
      <c r="N76" s="198">
        <v>49.63</v>
      </c>
      <c r="O76" s="198">
        <v>70.11</v>
      </c>
      <c r="P76" s="198">
        <v>17.059999999999999</v>
      </c>
      <c r="Q76" s="198">
        <v>9.16</v>
      </c>
      <c r="R76" s="198">
        <v>17.809999999999999</v>
      </c>
      <c r="S76" s="198">
        <v>11.08</v>
      </c>
      <c r="T76" s="198">
        <v>0</v>
      </c>
      <c r="U76" s="198">
        <v>59.41</v>
      </c>
      <c r="V76" s="198">
        <v>0</v>
      </c>
      <c r="W76" s="198">
        <v>0</v>
      </c>
      <c r="X76" s="198">
        <v>61.97</v>
      </c>
      <c r="Y76" s="198">
        <v>0</v>
      </c>
      <c r="Z76" s="198">
        <v>113.69</v>
      </c>
      <c r="AA76" s="198">
        <v>37.9</v>
      </c>
      <c r="AB76" s="198">
        <v>0</v>
      </c>
      <c r="AC76" s="198">
        <v>13.99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24.05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473.52</v>
      </c>
      <c r="L77" s="198">
        <v>0</v>
      </c>
      <c r="M77" s="198">
        <v>61</v>
      </c>
      <c r="N77" s="198">
        <v>49.63</v>
      </c>
      <c r="O77" s="198">
        <v>70.11</v>
      </c>
      <c r="P77" s="198">
        <v>17.059999999999999</v>
      </c>
      <c r="Q77" s="198">
        <v>9.16</v>
      </c>
      <c r="R77" s="198">
        <v>17.809999999999999</v>
      </c>
      <c r="S77" s="198">
        <v>11.08</v>
      </c>
      <c r="T77" s="198">
        <v>0</v>
      </c>
      <c r="U77" s="198">
        <v>59.41</v>
      </c>
      <c r="V77" s="198">
        <v>0</v>
      </c>
      <c r="W77" s="198">
        <v>0</v>
      </c>
      <c r="X77" s="198">
        <v>61.97</v>
      </c>
      <c r="Y77" s="198">
        <v>0</v>
      </c>
      <c r="Z77" s="198">
        <v>113.69</v>
      </c>
      <c r="AA77" s="198">
        <v>37.9</v>
      </c>
      <c r="AB77" s="198">
        <v>0</v>
      </c>
      <c r="AC77" s="198">
        <v>13.99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454.39</v>
      </c>
      <c r="L78" s="198">
        <v>0</v>
      </c>
      <c r="M78" s="198">
        <v>61</v>
      </c>
      <c r="N78" s="198">
        <v>49.63</v>
      </c>
      <c r="O78" s="198">
        <v>70.11</v>
      </c>
      <c r="P78" s="198">
        <v>17.059999999999999</v>
      </c>
      <c r="Q78" s="198">
        <v>9.16</v>
      </c>
      <c r="R78" s="198">
        <v>17.809999999999999</v>
      </c>
      <c r="S78" s="198">
        <v>11.08</v>
      </c>
      <c r="T78" s="198">
        <v>0</v>
      </c>
      <c r="U78" s="198">
        <v>59.41</v>
      </c>
      <c r="V78" s="198">
        <v>0</v>
      </c>
      <c r="W78" s="198">
        <v>0</v>
      </c>
      <c r="X78" s="198">
        <v>61.97</v>
      </c>
      <c r="Y78" s="198">
        <v>0</v>
      </c>
      <c r="Z78" s="198">
        <v>113.69</v>
      </c>
      <c r="AA78" s="198">
        <v>37.9</v>
      </c>
      <c r="AB78" s="198">
        <v>0</v>
      </c>
      <c r="AC78" s="198">
        <v>13.99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446.73</v>
      </c>
      <c r="L79" s="198">
        <v>0</v>
      </c>
      <c r="M79" s="198">
        <v>61</v>
      </c>
      <c r="N79" s="198">
        <v>49.63</v>
      </c>
      <c r="O79" s="198">
        <v>70.11</v>
      </c>
      <c r="P79" s="198">
        <v>17.059999999999999</v>
      </c>
      <c r="Q79" s="198">
        <v>9.16</v>
      </c>
      <c r="R79" s="198">
        <v>17.809999999999999</v>
      </c>
      <c r="S79" s="198">
        <v>11.08</v>
      </c>
      <c r="T79" s="198">
        <v>0</v>
      </c>
      <c r="U79" s="198">
        <v>59.41</v>
      </c>
      <c r="V79" s="198">
        <v>0</v>
      </c>
      <c r="W79" s="198">
        <v>0</v>
      </c>
      <c r="X79" s="198">
        <v>61.97</v>
      </c>
      <c r="Y79" s="198">
        <v>0</v>
      </c>
      <c r="Z79" s="198">
        <v>113.69</v>
      </c>
      <c r="AA79" s="198">
        <v>37.9</v>
      </c>
      <c r="AB79" s="198">
        <v>0</v>
      </c>
      <c r="AC79" s="198">
        <v>13.99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483.08</v>
      </c>
      <c r="L80" s="198">
        <v>0</v>
      </c>
      <c r="M80" s="198">
        <v>61</v>
      </c>
      <c r="N80" s="198">
        <v>49.63</v>
      </c>
      <c r="O80" s="198">
        <v>70.11</v>
      </c>
      <c r="P80" s="198">
        <v>17.059999999999999</v>
      </c>
      <c r="Q80" s="198">
        <v>9.16</v>
      </c>
      <c r="R80" s="198">
        <v>17.809999999999999</v>
      </c>
      <c r="S80" s="198">
        <v>11.08</v>
      </c>
      <c r="T80" s="198">
        <v>0</v>
      </c>
      <c r="U80" s="198">
        <v>59.41</v>
      </c>
      <c r="V80" s="198">
        <v>0</v>
      </c>
      <c r="W80" s="198">
        <v>0</v>
      </c>
      <c r="X80" s="198">
        <v>61.97</v>
      </c>
      <c r="Y80" s="198">
        <v>0</v>
      </c>
      <c r="Z80" s="198">
        <v>113.69</v>
      </c>
      <c r="AA80" s="198">
        <v>37.9</v>
      </c>
      <c r="AB80" s="198">
        <v>0</v>
      </c>
      <c r="AC80" s="198">
        <v>13.99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450.56</v>
      </c>
      <c r="L81" s="198">
        <v>0</v>
      </c>
      <c r="M81" s="198">
        <v>61</v>
      </c>
      <c r="N81" s="198">
        <v>49.63</v>
      </c>
      <c r="O81" s="198">
        <v>70.11</v>
      </c>
      <c r="P81" s="198">
        <v>17.059999999999999</v>
      </c>
      <c r="Q81" s="198">
        <v>9.16</v>
      </c>
      <c r="R81" s="198">
        <v>17.809999999999999</v>
      </c>
      <c r="S81" s="198">
        <v>11.08</v>
      </c>
      <c r="T81" s="198">
        <v>0</v>
      </c>
      <c r="U81" s="198">
        <v>59.41</v>
      </c>
      <c r="V81" s="198">
        <v>0</v>
      </c>
      <c r="W81" s="198">
        <v>0</v>
      </c>
      <c r="X81" s="198">
        <v>61.97</v>
      </c>
      <c r="Y81" s="198">
        <v>0</v>
      </c>
      <c r="Z81" s="198">
        <v>113.69</v>
      </c>
      <c r="AA81" s="198">
        <v>37.9</v>
      </c>
      <c r="AB81" s="198">
        <v>0</v>
      </c>
      <c r="AC81" s="198">
        <v>13.99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24.05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437.17</v>
      </c>
      <c r="L82" s="198">
        <v>0</v>
      </c>
      <c r="M82" s="198">
        <v>61</v>
      </c>
      <c r="N82" s="198">
        <v>49.63</v>
      </c>
      <c r="O82" s="198">
        <v>70.11</v>
      </c>
      <c r="P82" s="198">
        <v>17.059999999999999</v>
      </c>
      <c r="Q82" s="198">
        <v>9.16</v>
      </c>
      <c r="R82" s="198">
        <v>17.809999999999999</v>
      </c>
      <c r="S82" s="198">
        <v>11.08</v>
      </c>
      <c r="T82" s="198">
        <v>0</v>
      </c>
      <c r="U82" s="198">
        <v>59.41</v>
      </c>
      <c r="V82" s="198">
        <v>0</v>
      </c>
      <c r="W82" s="198">
        <v>0</v>
      </c>
      <c r="X82" s="198">
        <v>61.97</v>
      </c>
      <c r="Y82" s="198">
        <v>0</v>
      </c>
      <c r="Z82" s="198">
        <v>113.69</v>
      </c>
      <c r="AA82" s="198">
        <v>37.9</v>
      </c>
      <c r="AB82" s="198">
        <v>0</v>
      </c>
      <c r="AC82" s="198">
        <v>13.99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422.81</v>
      </c>
      <c r="L83" s="198">
        <v>0</v>
      </c>
      <c r="M83" s="198">
        <v>61</v>
      </c>
      <c r="N83" s="198">
        <v>49.63</v>
      </c>
      <c r="O83" s="198">
        <v>70.11</v>
      </c>
      <c r="P83" s="198">
        <v>17.059999999999999</v>
      </c>
      <c r="Q83" s="198">
        <v>9.17</v>
      </c>
      <c r="R83" s="198">
        <v>17.82</v>
      </c>
      <c r="S83" s="198">
        <v>11.09</v>
      </c>
      <c r="T83" s="198">
        <v>0</v>
      </c>
      <c r="U83" s="198">
        <v>59.41</v>
      </c>
      <c r="V83" s="198">
        <v>0</v>
      </c>
      <c r="W83" s="198">
        <v>0</v>
      </c>
      <c r="X83" s="198">
        <v>61.97</v>
      </c>
      <c r="Y83" s="198">
        <v>0</v>
      </c>
      <c r="Z83" s="198">
        <v>113.69</v>
      </c>
      <c r="AA83" s="198">
        <v>37.9</v>
      </c>
      <c r="AB83" s="198">
        <v>0</v>
      </c>
      <c r="AC83" s="198">
        <v>13.99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447.69</v>
      </c>
      <c r="L84" s="198">
        <v>0</v>
      </c>
      <c r="M84" s="198">
        <v>61</v>
      </c>
      <c r="N84" s="198">
        <v>49.63</v>
      </c>
      <c r="O84" s="198">
        <v>70.11</v>
      </c>
      <c r="P84" s="198">
        <v>17.059999999999999</v>
      </c>
      <c r="Q84" s="198">
        <v>9.17</v>
      </c>
      <c r="R84" s="198">
        <v>17.82</v>
      </c>
      <c r="S84" s="198">
        <v>11.09</v>
      </c>
      <c r="T84" s="198">
        <v>0</v>
      </c>
      <c r="U84" s="198">
        <v>59.41</v>
      </c>
      <c r="V84" s="198">
        <v>0</v>
      </c>
      <c r="W84" s="198">
        <v>0</v>
      </c>
      <c r="X84" s="198">
        <v>61.97</v>
      </c>
      <c r="Y84" s="198">
        <v>0</v>
      </c>
      <c r="Z84" s="198">
        <v>113.69</v>
      </c>
      <c r="AA84" s="198">
        <v>37.9</v>
      </c>
      <c r="AB84" s="198">
        <v>0</v>
      </c>
      <c r="AC84" s="198">
        <v>13.99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481.25</v>
      </c>
      <c r="L85" s="198">
        <v>0</v>
      </c>
      <c r="M85" s="198">
        <v>61</v>
      </c>
      <c r="N85" s="198">
        <v>49.63</v>
      </c>
      <c r="O85" s="198">
        <v>70.11</v>
      </c>
      <c r="P85" s="198">
        <v>17.059999999999999</v>
      </c>
      <c r="Q85" s="198">
        <v>9.17</v>
      </c>
      <c r="R85" s="198">
        <v>17.82</v>
      </c>
      <c r="S85" s="198">
        <v>11.09</v>
      </c>
      <c r="T85" s="198">
        <v>0</v>
      </c>
      <c r="U85" s="198">
        <v>59.41</v>
      </c>
      <c r="V85" s="198">
        <v>0</v>
      </c>
      <c r="W85" s="198">
        <v>0</v>
      </c>
      <c r="X85" s="198">
        <v>61.97</v>
      </c>
      <c r="Y85" s="198">
        <v>0</v>
      </c>
      <c r="Z85" s="198">
        <v>113.69</v>
      </c>
      <c r="AA85" s="198">
        <v>37.9</v>
      </c>
      <c r="AB85" s="198">
        <v>0</v>
      </c>
      <c r="AC85" s="198">
        <v>14.21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447.97</v>
      </c>
      <c r="L86" s="198">
        <v>0</v>
      </c>
      <c r="M86" s="198">
        <v>61</v>
      </c>
      <c r="N86" s="198">
        <v>49.63</v>
      </c>
      <c r="O86" s="198">
        <v>70.11</v>
      </c>
      <c r="P86" s="198">
        <v>17.059999999999999</v>
      </c>
      <c r="Q86" s="198">
        <v>9.17</v>
      </c>
      <c r="R86" s="198">
        <v>17.82</v>
      </c>
      <c r="S86" s="198">
        <v>11.09</v>
      </c>
      <c r="T86" s="198">
        <v>0</v>
      </c>
      <c r="U86" s="198">
        <v>59.41</v>
      </c>
      <c r="V86" s="198">
        <v>0</v>
      </c>
      <c r="W86" s="198">
        <v>0</v>
      </c>
      <c r="X86" s="198">
        <v>61.97</v>
      </c>
      <c r="Y86" s="198">
        <v>0</v>
      </c>
      <c r="Z86" s="198">
        <v>113.69</v>
      </c>
      <c r="AA86" s="198">
        <v>37.9</v>
      </c>
      <c r="AB86" s="198">
        <v>0</v>
      </c>
      <c r="AC86" s="198">
        <v>14.21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466.35</v>
      </c>
      <c r="L87" s="198">
        <v>0</v>
      </c>
      <c r="M87" s="198">
        <v>61</v>
      </c>
      <c r="N87" s="198">
        <v>49.63</v>
      </c>
      <c r="O87" s="198">
        <v>70.11</v>
      </c>
      <c r="P87" s="198">
        <v>17.059999999999999</v>
      </c>
      <c r="Q87" s="198">
        <v>9.17</v>
      </c>
      <c r="R87" s="198">
        <v>17.82</v>
      </c>
      <c r="S87" s="198">
        <v>11.09</v>
      </c>
      <c r="T87" s="198">
        <v>0</v>
      </c>
      <c r="U87" s="198">
        <v>59.41</v>
      </c>
      <c r="V87" s="198">
        <v>0</v>
      </c>
      <c r="W87" s="198">
        <v>0</v>
      </c>
      <c r="X87" s="198">
        <v>61.97</v>
      </c>
      <c r="Y87" s="198">
        <v>0</v>
      </c>
      <c r="Z87" s="198">
        <v>113.69</v>
      </c>
      <c r="AA87" s="198">
        <v>37.9</v>
      </c>
      <c r="AB87" s="198">
        <v>0</v>
      </c>
      <c r="AC87" s="198">
        <v>14.21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24.05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490.1</v>
      </c>
      <c r="L88" s="198">
        <v>0</v>
      </c>
      <c r="M88" s="198">
        <v>61</v>
      </c>
      <c r="N88" s="198">
        <v>49.63</v>
      </c>
      <c r="O88" s="198">
        <v>70.11</v>
      </c>
      <c r="P88" s="198">
        <v>17.059999999999999</v>
      </c>
      <c r="Q88" s="198">
        <v>9.17</v>
      </c>
      <c r="R88" s="198">
        <v>17.82</v>
      </c>
      <c r="S88" s="198">
        <v>11.09</v>
      </c>
      <c r="T88" s="198">
        <v>0</v>
      </c>
      <c r="U88" s="198">
        <v>59.41</v>
      </c>
      <c r="V88" s="198">
        <v>0</v>
      </c>
      <c r="W88" s="198">
        <v>0</v>
      </c>
      <c r="X88" s="198">
        <v>61.97</v>
      </c>
      <c r="Y88" s="198">
        <v>0</v>
      </c>
      <c r="Z88" s="198">
        <v>113.69</v>
      </c>
      <c r="AA88" s="198">
        <v>37.9</v>
      </c>
      <c r="AB88" s="198">
        <v>0</v>
      </c>
      <c r="AC88" s="198">
        <v>14.21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490.1</v>
      </c>
      <c r="L89" s="198">
        <v>0</v>
      </c>
      <c r="M89" s="198">
        <v>61</v>
      </c>
      <c r="N89" s="198">
        <v>49.63</v>
      </c>
      <c r="O89" s="198">
        <v>70.11</v>
      </c>
      <c r="P89" s="198">
        <v>17.059999999999999</v>
      </c>
      <c r="Q89" s="198">
        <v>9.17</v>
      </c>
      <c r="R89" s="198">
        <v>17.82</v>
      </c>
      <c r="S89" s="198">
        <v>11.09</v>
      </c>
      <c r="T89" s="198">
        <v>0</v>
      </c>
      <c r="U89" s="198">
        <v>59.41</v>
      </c>
      <c r="V89" s="198">
        <v>0</v>
      </c>
      <c r="W89" s="198">
        <v>0</v>
      </c>
      <c r="X89" s="198">
        <v>61.97</v>
      </c>
      <c r="Y89" s="198">
        <v>0</v>
      </c>
      <c r="Z89" s="198">
        <v>113.69</v>
      </c>
      <c r="AA89" s="198">
        <v>37.9</v>
      </c>
      <c r="AB89" s="198">
        <v>0</v>
      </c>
      <c r="AC89" s="198">
        <v>9.77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488.62</v>
      </c>
      <c r="L90" s="198">
        <v>0</v>
      </c>
      <c r="M90" s="198">
        <v>61</v>
      </c>
      <c r="N90" s="198">
        <v>49.63</v>
      </c>
      <c r="O90" s="198">
        <v>70.11</v>
      </c>
      <c r="P90" s="198">
        <v>17.059999999999999</v>
      </c>
      <c r="Q90" s="198">
        <v>9.17</v>
      </c>
      <c r="R90" s="198">
        <v>17.809999999999999</v>
      </c>
      <c r="S90" s="198">
        <v>11.09</v>
      </c>
      <c r="T90" s="198">
        <v>0</v>
      </c>
      <c r="U90" s="198">
        <v>59.41</v>
      </c>
      <c r="V90" s="198">
        <v>0</v>
      </c>
      <c r="W90" s="198">
        <v>0</v>
      </c>
      <c r="X90" s="198">
        <v>61.98</v>
      </c>
      <c r="Y90" s="198">
        <v>0</v>
      </c>
      <c r="Z90" s="198">
        <v>113.69</v>
      </c>
      <c r="AA90" s="198">
        <v>37.9</v>
      </c>
      <c r="AB90" s="198">
        <v>0</v>
      </c>
      <c r="AC90" s="198">
        <v>9.77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98.19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459.35</v>
      </c>
      <c r="L91" s="198">
        <v>0</v>
      </c>
      <c r="M91" s="198">
        <v>61</v>
      </c>
      <c r="N91" s="198">
        <v>49.63</v>
      </c>
      <c r="O91" s="198">
        <v>70.11</v>
      </c>
      <c r="P91" s="198">
        <v>17.059999999999999</v>
      </c>
      <c r="Q91" s="198">
        <v>9.17</v>
      </c>
      <c r="R91" s="198">
        <v>17.809999999999999</v>
      </c>
      <c r="S91" s="198">
        <v>11.09</v>
      </c>
      <c r="T91" s="198">
        <v>0</v>
      </c>
      <c r="U91" s="198">
        <v>59.41</v>
      </c>
      <c r="V91" s="198">
        <v>0</v>
      </c>
      <c r="W91" s="198">
        <v>0</v>
      </c>
      <c r="X91" s="198">
        <v>61.98</v>
      </c>
      <c r="Y91" s="198">
        <v>0</v>
      </c>
      <c r="Z91" s="198">
        <v>113.69</v>
      </c>
      <c r="AA91" s="198">
        <v>37.9</v>
      </c>
      <c r="AB91" s="198">
        <v>0</v>
      </c>
      <c r="AC91" s="198">
        <v>14.21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96.92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490.1</v>
      </c>
      <c r="L92" s="198">
        <v>0</v>
      </c>
      <c r="M92" s="198">
        <v>61</v>
      </c>
      <c r="N92" s="198">
        <v>49.63</v>
      </c>
      <c r="O92" s="198">
        <v>70.11</v>
      </c>
      <c r="P92" s="198">
        <v>17.059999999999999</v>
      </c>
      <c r="Q92" s="198">
        <v>9.17</v>
      </c>
      <c r="R92" s="198">
        <v>17.809999999999999</v>
      </c>
      <c r="S92" s="198">
        <v>11.09</v>
      </c>
      <c r="T92" s="198">
        <v>0</v>
      </c>
      <c r="U92" s="198">
        <v>59.41</v>
      </c>
      <c r="V92" s="198">
        <v>0</v>
      </c>
      <c r="W92" s="198">
        <v>0</v>
      </c>
      <c r="X92" s="198">
        <v>61.98</v>
      </c>
      <c r="Y92" s="198">
        <v>0</v>
      </c>
      <c r="Z92" s="198">
        <v>113.69</v>
      </c>
      <c r="AA92" s="198">
        <v>37.9</v>
      </c>
      <c r="AB92" s="198">
        <v>0</v>
      </c>
      <c r="AC92" s="198">
        <v>9.77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453.57</v>
      </c>
      <c r="L93" s="198">
        <v>0</v>
      </c>
      <c r="M93" s="198">
        <v>61</v>
      </c>
      <c r="N93" s="198">
        <v>49.63</v>
      </c>
      <c r="O93" s="198">
        <v>66.319999999999993</v>
      </c>
      <c r="P93" s="198">
        <v>17.059999999999999</v>
      </c>
      <c r="Q93" s="198">
        <v>9.17</v>
      </c>
      <c r="R93" s="198">
        <v>17.809999999999999</v>
      </c>
      <c r="S93" s="198">
        <v>11.09</v>
      </c>
      <c r="T93" s="198">
        <v>0</v>
      </c>
      <c r="U93" s="198">
        <v>59.41</v>
      </c>
      <c r="V93" s="198">
        <v>0</v>
      </c>
      <c r="W93" s="198">
        <v>0</v>
      </c>
      <c r="X93" s="198">
        <v>61.98</v>
      </c>
      <c r="Y93" s="198">
        <v>0</v>
      </c>
      <c r="Z93" s="198">
        <v>113.69</v>
      </c>
      <c r="AA93" s="198">
        <v>37.9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24.05</v>
      </c>
      <c r="AJ93" s="198">
        <v>0</v>
      </c>
      <c r="AK93" s="198">
        <v>99.17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377.68</v>
      </c>
      <c r="L94" s="198">
        <v>0</v>
      </c>
      <c r="M94" s="198">
        <v>61</v>
      </c>
      <c r="N94" s="198">
        <v>49.63</v>
      </c>
      <c r="O94" s="198">
        <v>66.319999999999993</v>
      </c>
      <c r="P94" s="198">
        <v>17.059999999999999</v>
      </c>
      <c r="Q94" s="198">
        <v>9.17</v>
      </c>
      <c r="R94" s="198">
        <v>17.809999999999999</v>
      </c>
      <c r="S94" s="198">
        <v>11.09</v>
      </c>
      <c r="T94" s="198">
        <v>0</v>
      </c>
      <c r="U94" s="198">
        <v>59.41</v>
      </c>
      <c r="V94" s="198">
        <v>0</v>
      </c>
      <c r="W94" s="198">
        <v>0</v>
      </c>
      <c r="X94" s="198">
        <v>61.98</v>
      </c>
      <c r="Y94" s="198">
        <v>0</v>
      </c>
      <c r="Z94" s="198">
        <v>113.69</v>
      </c>
      <c r="AA94" s="198">
        <v>37.9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331.66</v>
      </c>
      <c r="L95" s="198">
        <v>0</v>
      </c>
      <c r="M95" s="198">
        <v>61</v>
      </c>
      <c r="N95" s="198">
        <v>49.63</v>
      </c>
      <c r="O95" s="198">
        <v>62.81</v>
      </c>
      <c r="P95" s="198">
        <v>17.059999999999999</v>
      </c>
      <c r="Q95" s="198">
        <v>9.17</v>
      </c>
      <c r="R95" s="198">
        <v>17.809999999999999</v>
      </c>
      <c r="S95" s="198">
        <v>11.09</v>
      </c>
      <c r="T95" s="198">
        <v>0</v>
      </c>
      <c r="U95" s="198">
        <v>59.41</v>
      </c>
      <c r="V95" s="198">
        <v>0</v>
      </c>
      <c r="W95" s="198">
        <v>0</v>
      </c>
      <c r="X95" s="198">
        <v>61.98</v>
      </c>
      <c r="Y95" s="198">
        <v>0</v>
      </c>
      <c r="Z95" s="198">
        <v>113.69</v>
      </c>
      <c r="AA95" s="198">
        <v>37.9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267.58999999999997</v>
      </c>
      <c r="L96" s="198">
        <v>0</v>
      </c>
      <c r="M96" s="198">
        <v>61</v>
      </c>
      <c r="N96" s="198">
        <v>49.63</v>
      </c>
      <c r="O96" s="198">
        <v>59.83</v>
      </c>
      <c r="P96" s="198">
        <v>17.059999999999999</v>
      </c>
      <c r="Q96" s="198">
        <v>9.17</v>
      </c>
      <c r="R96" s="198">
        <v>17.809999999999999</v>
      </c>
      <c r="S96" s="198">
        <v>11.09</v>
      </c>
      <c r="T96" s="198">
        <v>0</v>
      </c>
      <c r="U96" s="198">
        <v>59.41</v>
      </c>
      <c r="V96" s="198">
        <v>0</v>
      </c>
      <c r="W96" s="198">
        <v>0</v>
      </c>
      <c r="X96" s="198">
        <v>61.98</v>
      </c>
      <c r="Y96" s="198">
        <v>0</v>
      </c>
      <c r="Z96" s="198">
        <v>113.69</v>
      </c>
      <c r="AA96" s="198">
        <v>37.9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267.38</v>
      </c>
      <c r="L97" s="198">
        <v>0</v>
      </c>
      <c r="M97" s="198">
        <v>61</v>
      </c>
      <c r="N97" s="198">
        <v>49.63</v>
      </c>
      <c r="O97" s="198">
        <v>56.09</v>
      </c>
      <c r="P97" s="198">
        <v>17.059999999999999</v>
      </c>
      <c r="Q97" s="198">
        <v>4.78</v>
      </c>
      <c r="R97" s="198">
        <v>9.26</v>
      </c>
      <c r="S97" s="198">
        <v>6</v>
      </c>
      <c r="T97" s="198">
        <v>0</v>
      </c>
      <c r="U97" s="198">
        <v>59.41</v>
      </c>
      <c r="V97" s="198">
        <v>0</v>
      </c>
      <c r="W97" s="198">
        <v>0</v>
      </c>
      <c r="X97" s="198">
        <v>61.98</v>
      </c>
      <c r="Y97" s="198">
        <v>0</v>
      </c>
      <c r="Z97" s="198">
        <v>106.18</v>
      </c>
      <c r="AA97" s="198">
        <v>19.13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267.38</v>
      </c>
      <c r="L98" s="198">
        <v>0</v>
      </c>
      <c r="M98" s="198">
        <v>61</v>
      </c>
      <c r="N98" s="198">
        <v>49.63</v>
      </c>
      <c r="O98" s="198">
        <v>48.61</v>
      </c>
      <c r="P98" s="198">
        <v>17.059999999999999</v>
      </c>
      <c r="Q98" s="198">
        <v>4.78</v>
      </c>
      <c r="R98" s="198">
        <v>9.26</v>
      </c>
      <c r="S98" s="198">
        <v>6</v>
      </c>
      <c r="T98" s="198">
        <v>0</v>
      </c>
      <c r="U98" s="198">
        <v>59.41</v>
      </c>
      <c r="V98" s="198">
        <v>0</v>
      </c>
      <c r="W98" s="198">
        <v>0</v>
      </c>
      <c r="X98" s="198">
        <v>61.98</v>
      </c>
      <c r="Y98" s="198">
        <v>0</v>
      </c>
      <c r="Z98" s="198">
        <v>78.44</v>
      </c>
      <c r="AA98" s="198">
        <v>19.13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9.818480000000001</v>
      </c>
      <c r="L99">
        <f t="shared" si="0"/>
        <v>7.0142499999999969E-2</v>
      </c>
      <c r="M99">
        <f t="shared" si="0"/>
        <v>1.2400074999999999</v>
      </c>
      <c r="N99">
        <f t="shared" si="0"/>
        <v>1.0474575000000015</v>
      </c>
      <c r="O99">
        <f t="shared" si="0"/>
        <v>1.4741674999999987</v>
      </c>
      <c r="P99">
        <f t="shared" si="0"/>
        <v>0.34769249999999979</v>
      </c>
      <c r="Q99">
        <f t="shared" si="0"/>
        <v>0.19144999999999987</v>
      </c>
      <c r="R99">
        <f t="shared" si="0"/>
        <v>0.37042749999999941</v>
      </c>
      <c r="S99">
        <f t="shared" si="0"/>
        <v>0.23299750000000022</v>
      </c>
      <c r="T99">
        <f t="shared" si="0"/>
        <v>0</v>
      </c>
      <c r="U99">
        <f t="shared" si="0"/>
        <v>1.425839999999998</v>
      </c>
      <c r="V99">
        <f t="shared" si="0"/>
        <v>0</v>
      </c>
      <c r="W99">
        <f t="shared" si="0"/>
        <v>0</v>
      </c>
      <c r="X99">
        <f t="shared" si="0"/>
        <v>1.2675524999999987</v>
      </c>
      <c r="Y99">
        <f t="shared" si="0"/>
        <v>0</v>
      </c>
      <c r="Z99">
        <f t="shared" si="0"/>
        <v>2.5063699999999991</v>
      </c>
      <c r="AA99">
        <f t="shared" si="0"/>
        <v>0.78671000000000113</v>
      </c>
      <c r="AB99">
        <f t="shared" si="0"/>
        <v>0</v>
      </c>
      <c r="AC99">
        <f t="shared" si="0"/>
        <v>0.32024250000000015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0.57645749999999962</v>
      </c>
      <c r="AH99">
        <f t="shared" si="0"/>
        <v>0</v>
      </c>
      <c r="AI99">
        <f t="shared" si="0"/>
        <v>0.42130749999999956</v>
      </c>
      <c r="AJ99">
        <f t="shared" si="0"/>
        <v>0</v>
      </c>
      <c r="AK99">
        <f t="shared" si="0"/>
        <v>2.1758750000000013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0.11844749999999993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78.08</v>
      </c>
      <c r="L3" s="198">
        <v>8.24</v>
      </c>
      <c r="M3" s="198">
        <v>0</v>
      </c>
      <c r="N3" s="198">
        <v>28.7</v>
      </c>
      <c r="O3" s="198">
        <v>48.19</v>
      </c>
      <c r="P3" s="198">
        <v>42.78</v>
      </c>
      <c r="Q3" s="198">
        <v>1.75</v>
      </c>
      <c r="R3" s="198">
        <v>5.38</v>
      </c>
      <c r="S3" s="198">
        <v>3.29</v>
      </c>
      <c r="T3" s="198">
        <v>0</v>
      </c>
      <c r="U3" s="198">
        <v>316.58999999999997</v>
      </c>
      <c r="V3" s="198">
        <v>0</v>
      </c>
      <c r="W3" s="198">
        <v>0</v>
      </c>
      <c r="X3" s="198">
        <v>35.840000000000003</v>
      </c>
      <c r="Y3" s="198">
        <v>0</v>
      </c>
      <c r="Z3" s="198">
        <v>65.75</v>
      </c>
      <c r="AA3" s="198">
        <v>8.75</v>
      </c>
      <c r="AB3" s="198">
        <v>0</v>
      </c>
      <c r="AC3" s="198">
        <v>7.78</v>
      </c>
      <c r="AD3" s="198">
        <v>0</v>
      </c>
      <c r="AE3" s="198">
        <v>0</v>
      </c>
      <c r="AF3" s="198">
        <v>0</v>
      </c>
      <c r="AG3" s="198">
        <v>26.03</v>
      </c>
      <c r="AH3" s="198">
        <v>0</v>
      </c>
      <c r="AI3" s="198">
        <v>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78.08</v>
      </c>
      <c r="L4" s="198">
        <v>8.24</v>
      </c>
      <c r="M4" s="198">
        <v>0</v>
      </c>
      <c r="N4" s="198">
        <v>28.7</v>
      </c>
      <c r="O4" s="198">
        <v>48.19</v>
      </c>
      <c r="P4" s="198">
        <v>42.78</v>
      </c>
      <c r="Q4" s="198">
        <v>1.75</v>
      </c>
      <c r="R4" s="198">
        <v>5.38</v>
      </c>
      <c r="S4" s="198">
        <v>3.3</v>
      </c>
      <c r="T4" s="198">
        <v>0</v>
      </c>
      <c r="U4" s="198">
        <v>316.58999999999997</v>
      </c>
      <c r="V4" s="198">
        <v>0</v>
      </c>
      <c r="W4" s="198">
        <v>0</v>
      </c>
      <c r="X4" s="198">
        <v>37.04</v>
      </c>
      <c r="Y4" s="198">
        <v>0</v>
      </c>
      <c r="Z4" s="198">
        <v>65.75</v>
      </c>
      <c r="AA4" s="198">
        <v>8.75</v>
      </c>
      <c r="AB4" s="198">
        <v>0</v>
      </c>
      <c r="AC4" s="198">
        <v>7.78</v>
      </c>
      <c r="AD4" s="198">
        <v>0</v>
      </c>
      <c r="AE4" s="198">
        <v>0</v>
      </c>
      <c r="AF4" s="198">
        <v>0</v>
      </c>
      <c r="AG4" s="198">
        <v>25.71</v>
      </c>
      <c r="AH4" s="198">
        <v>0</v>
      </c>
      <c r="AI4" s="198">
        <v>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78.08</v>
      </c>
      <c r="L5" s="198">
        <v>8.24</v>
      </c>
      <c r="M5" s="198">
        <v>0</v>
      </c>
      <c r="N5" s="198">
        <v>28.7</v>
      </c>
      <c r="O5" s="198">
        <v>48.2</v>
      </c>
      <c r="P5" s="198">
        <v>42.78</v>
      </c>
      <c r="Q5" s="198">
        <v>1.75</v>
      </c>
      <c r="R5" s="198">
        <v>5.38</v>
      </c>
      <c r="S5" s="198">
        <v>3.3</v>
      </c>
      <c r="T5" s="198">
        <v>0</v>
      </c>
      <c r="U5" s="198">
        <v>316.58999999999997</v>
      </c>
      <c r="V5" s="198">
        <v>0</v>
      </c>
      <c r="W5" s="198">
        <v>0</v>
      </c>
      <c r="X5" s="198">
        <v>37.22</v>
      </c>
      <c r="Y5" s="198">
        <v>0</v>
      </c>
      <c r="Z5" s="198">
        <v>65.75</v>
      </c>
      <c r="AA5" s="198">
        <v>8.75</v>
      </c>
      <c r="AB5" s="198">
        <v>0</v>
      </c>
      <c r="AC5" s="198">
        <v>7.78</v>
      </c>
      <c r="AD5" s="198">
        <v>0</v>
      </c>
      <c r="AE5" s="198">
        <v>0</v>
      </c>
      <c r="AF5" s="198">
        <v>0</v>
      </c>
      <c r="AG5" s="198">
        <v>25.71</v>
      </c>
      <c r="AH5" s="198">
        <v>0</v>
      </c>
      <c r="AI5" s="198">
        <v>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78.08</v>
      </c>
      <c r="L6" s="198">
        <v>8.24</v>
      </c>
      <c r="M6" s="198">
        <v>0</v>
      </c>
      <c r="N6" s="198">
        <v>28.7</v>
      </c>
      <c r="O6" s="198">
        <v>48.2</v>
      </c>
      <c r="P6" s="198">
        <v>42.78</v>
      </c>
      <c r="Q6" s="198">
        <v>1.75</v>
      </c>
      <c r="R6" s="198">
        <v>5.38</v>
      </c>
      <c r="S6" s="198">
        <v>3.3</v>
      </c>
      <c r="T6" s="198">
        <v>0</v>
      </c>
      <c r="U6" s="198">
        <v>316.58999999999997</v>
      </c>
      <c r="V6" s="198">
        <v>0</v>
      </c>
      <c r="W6" s="198">
        <v>0</v>
      </c>
      <c r="X6" s="198">
        <v>37.22</v>
      </c>
      <c r="Y6" s="198">
        <v>0</v>
      </c>
      <c r="Z6" s="198">
        <v>65.75</v>
      </c>
      <c r="AA6" s="198">
        <v>8.75</v>
      </c>
      <c r="AB6" s="198">
        <v>0</v>
      </c>
      <c r="AC6" s="198">
        <v>7.78</v>
      </c>
      <c r="AD6" s="198">
        <v>0</v>
      </c>
      <c r="AE6" s="198">
        <v>0</v>
      </c>
      <c r="AF6" s="198">
        <v>0</v>
      </c>
      <c r="AG6" s="198">
        <v>25.71</v>
      </c>
      <c r="AH6" s="198">
        <v>0</v>
      </c>
      <c r="AI6" s="198">
        <v>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78.08</v>
      </c>
      <c r="L7" s="198">
        <v>8.24</v>
      </c>
      <c r="M7" s="198">
        <v>0</v>
      </c>
      <c r="N7" s="198">
        <v>28.7</v>
      </c>
      <c r="O7" s="198">
        <v>48.19</v>
      </c>
      <c r="P7" s="198">
        <v>42.78</v>
      </c>
      <c r="Q7" s="198">
        <v>1.75</v>
      </c>
      <c r="R7" s="198">
        <v>5.38</v>
      </c>
      <c r="S7" s="198">
        <v>3.29</v>
      </c>
      <c r="T7" s="198">
        <v>0</v>
      </c>
      <c r="U7" s="198">
        <v>316.58999999999997</v>
      </c>
      <c r="V7" s="198">
        <v>0</v>
      </c>
      <c r="W7" s="198">
        <v>0</v>
      </c>
      <c r="X7" s="198">
        <v>37.08</v>
      </c>
      <c r="Y7" s="198">
        <v>0</v>
      </c>
      <c r="Z7" s="198">
        <v>65.75</v>
      </c>
      <c r="AA7" s="198">
        <v>8.75</v>
      </c>
      <c r="AB7" s="198">
        <v>0</v>
      </c>
      <c r="AC7" s="198">
        <v>7.78</v>
      </c>
      <c r="AD7" s="198">
        <v>0</v>
      </c>
      <c r="AE7" s="198">
        <v>0</v>
      </c>
      <c r="AF7" s="198">
        <v>0</v>
      </c>
      <c r="AG7" s="198">
        <v>25.71</v>
      </c>
      <c r="AH7" s="198">
        <v>0</v>
      </c>
      <c r="AI7" s="198">
        <v>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78.08</v>
      </c>
      <c r="L8" s="198">
        <v>8.24</v>
      </c>
      <c r="M8" s="198">
        <v>0</v>
      </c>
      <c r="N8" s="198">
        <v>28.7</v>
      </c>
      <c r="O8" s="198">
        <v>48.2</v>
      </c>
      <c r="P8" s="198">
        <v>42.78</v>
      </c>
      <c r="Q8" s="198">
        <v>1.75</v>
      </c>
      <c r="R8" s="198">
        <v>5.38</v>
      </c>
      <c r="S8" s="198">
        <v>3.29</v>
      </c>
      <c r="T8" s="198">
        <v>0</v>
      </c>
      <c r="U8" s="198">
        <v>316.58999999999997</v>
      </c>
      <c r="V8" s="198">
        <v>0</v>
      </c>
      <c r="W8" s="198">
        <v>0</v>
      </c>
      <c r="X8" s="198">
        <v>37.08</v>
      </c>
      <c r="Y8" s="198">
        <v>0</v>
      </c>
      <c r="Z8" s="198">
        <v>65.75</v>
      </c>
      <c r="AA8" s="198">
        <v>8.75</v>
      </c>
      <c r="AB8" s="198">
        <v>0</v>
      </c>
      <c r="AC8" s="198">
        <v>7.78</v>
      </c>
      <c r="AD8" s="198">
        <v>0</v>
      </c>
      <c r="AE8" s="198">
        <v>0</v>
      </c>
      <c r="AF8" s="198">
        <v>0</v>
      </c>
      <c r="AG8" s="198">
        <v>25.71</v>
      </c>
      <c r="AH8" s="198">
        <v>0</v>
      </c>
      <c r="AI8" s="198">
        <v>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78.08</v>
      </c>
      <c r="L9" s="198">
        <v>8.24</v>
      </c>
      <c r="M9" s="198">
        <v>0</v>
      </c>
      <c r="N9" s="198">
        <v>28.7</v>
      </c>
      <c r="O9" s="198">
        <v>48.19</v>
      </c>
      <c r="P9" s="198">
        <v>42.78</v>
      </c>
      <c r="Q9" s="198">
        <v>1.75</v>
      </c>
      <c r="R9" s="198">
        <v>5.38</v>
      </c>
      <c r="S9" s="198">
        <v>3.3</v>
      </c>
      <c r="T9" s="198">
        <v>0</v>
      </c>
      <c r="U9" s="198">
        <v>316.58999999999997</v>
      </c>
      <c r="V9" s="198">
        <v>0</v>
      </c>
      <c r="W9" s="198">
        <v>0</v>
      </c>
      <c r="X9" s="198">
        <v>37.08</v>
      </c>
      <c r="Y9" s="198">
        <v>0</v>
      </c>
      <c r="Z9" s="198">
        <v>65.75</v>
      </c>
      <c r="AA9" s="198">
        <v>8.75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26.03</v>
      </c>
      <c r="AH9" s="198">
        <v>0</v>
      </c>
      <c r="AI9" s="198">
        <v>0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78.08</v>
      </c>
      <c r="L10" s="198">
        <v>8.24</v>
      </c>
      <c r="M10" s="198">
        <v>0</v>
      </c>
      <c r="N10" s="198">
        <v>28.7</v>
      </c>
      <c r="O10" s="198">
        <v>48.2</v>
      </c>
      <c r="P10" s="198">
        <v>42.78</v>
      </c>
      <c r="Q10" s="198">
        <v>1.75</v>
      </c>
      <c r="R10" s="198">
        <v>5.38</v>
      </c>
      <c r="S10" s="198">
        <v>3.3</v>
      </c>
      <c r="T10" s="198">
        <v>0</v>
      </c>
      <c r="U10" s="198">
        <v>316.58999999999997</v>
      </c>
      <c r="V10" s="198">
        <v>0</v>
      </c>
      <c r="W10" s="198">
        <v>0</v>
      </c>
      <c r="X10" s="198">
        <v>37.08</v>
      </c>
      <c r="Y10" s="198">
        <v>0</v>
      </c>
      <c r="Z10" s="198">
        <v>33.479999999999997</v>
      </c>
      <c r="AA10" s="198">
        <v>8.75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25.07</v>
      </c>
      <c r="AH10" s="198">
        <v>0</v>
      </c>
      <c r="AI10" s="198">
        <v>0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78.08</v>
      </c>
      <c r="L11" s="198">
        <v>8.24</v>
      </c>
      <c r="M11" s="198">
        <v>0</v>
      </c>
      <c r="N11" s="198">
        <v>28.7</v>
      </c>
      <c r="O11" s="198">
        <v>48.19</v>
      </c>
      <c r="P11" s="198">
        <v>42.78</v>
      </c>
      <c r="Q11" s="198">
        <v>1.75</v>
      </c>
      <c r="R11" s="198">
        <v>5.38</v>
      </c>
      <c r="S11" s="198">
        <v>3.3</v>
      </c>
      <c r="T11" s="198">
        <v>0</v>
      </c>
      <c r="U11" s="198">
        <v>316.58999999999997</v>
      </c>
      <c r="V11" s="198">
        <v>0</v>
      </c>
      <c r="W11" s="198">
        <v>0</v>
      </c>
      <c r="X11" s="198">
        <v>18.559999999999999</v>
      </c>
      <c r="Y11" s="198">
        <v>0</v>
      </c>
      <c r="Z11" s="198">
        <v>33.479999999999997</v>
      </c>
      <c r="AA11" s="198">
        <v>8.75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25.71</v>
      </c>
      <c r="AH11" s="198">
        <v>0</v>
      </c>
      <c r="AI11" s="198">
        <v>0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78.08</v>
      </c>
      <c r="L12" s="198">
        <v>8.24</v>
      </c>
      <c r="M12" s="198">
        <v>0</v>
      </c>
      <c r="N12" s="198">
        <v>28.7</v>
      </c>
      <c r="O12" s="198">
        <v>48.2</v>
      </c>
      <c r="P12" s="198">
        <v>42.78</v>
      </c>
      <c r="Q12" s="198">
        <v>1.75</v>
      </c>
      <c r="R12" s="198">
        <v>5.38</v>
      </c>
      <c r="S12" s="198">
        <v>3.3</v>
      </c>
      <c r="T12" s="198">
        <v>0</v>
      </c>
      <c r="U12" s="198">
        <v>316.58999999999997</v>
      </c>
      <c r="V12" s="198">
        <v>0</v>
      </c>
      <c r="W12" s="198">
        <v>0</v>
      </c>
      <c r="X12" s="198">
        <v>18.559999999999999</v>
      </c>
      <c r="Y12" s="198">
        <v>0</v>
      </c>
      <c r="Z12" s="198">
        <v>33.479999999999997</v>
      </c>
      <c r="AA12" s="198">
        <v>8.75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25.71</v>
      </c>
      <c r="AH12" s="198">
        <v>0</v>
      </c>
      <c r="AI12" s="198">
        <v>0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78.08</v>
      </c>
      <c r="L13" s="198">
        <v>8.24</v>
      </c>
      <c r="M13" s="198">
        <v>0</v>
      </c>
      <c r="N13" s="198">
        <v>28.7</v>
      </c>
      <c r="O13" s="198">
        <v>48.87</v>
      </c>
      <c r="P13" s="198">
        <v>42.78</v>
      </c>
      <c r="Q13" s="198">
        <v>1.75</v>
      </c>
      <c r="R13" s="198">
        <v>5.38</v>
      </c>
      <c r="S13" s="198">
        <v>3.3</v>
      </c>
      <c r="T13" s="198">
        <v>0</v>
      </c>
      <c r="U13" s="198">
        <v>316.58999999999997</v>
      </c>
      <c r="V13" s="198">
        <v>0</v>
      </c>
      <c r="W13" s="198">
        <v>0</v>
      </c>
      <c r="X13" s="198">
        <v>18.559999999999999</v>
      </c>
      <c r="Y13" s="198">
        <v>0</v>
      </c>
      <c r="Z13" s="198">
        <v>33.479999999999997</v>
      </c>
      <c r="AA13" s="198">
        <v>8.75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25.71</v>
      </c>
      <c r="AH13" s="198">
        <v>0</v>
      </c>
      <c r="AI13" s="198">
        <v>0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78.08</v>
      </c>
      <c r="L14" s="198">
        <v>8.24</v>
      </c>
      <c r="M14" s="198">
        <v>0</v>
      </c>
      <c r="N14" s="198">
        <v>28.7</v>
      </c>
      <c r="O14" s="198">
        <v>48.2</v>
      </c>
      <c r="P14" s="198">
        <v>42.78</v>
      </c>
      <c r="Q14" s="198">
        <v>1.75</v>
      </c>
      <c r="R14" s="198">
        <v>5.38</v>
      </c>
      <c r="S14" s="198">
        <v>3.3</v>
      </c>
      <c r="T14" s="198">
        <v>0</v>
      </c>
      <c r="U14" s="198">
        <v>316.58999999999997</v>
      </c>
      <c r="V14" s="198">
        <v>0</v>
      </c>
      <c r="W14" s="198">
        <v>0</v>
      </c>
      <c r="X14" s="198">
        <v>18.559999999999999</v>
      </c>
      <c r="Y14" s="198">
        <v>0</v>
      </c>
      <c r="Z14" s="198">
        <v>33.479999999999997</v>
      </c>
      <c r="AA14" s="198">
        <v>8.75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25.71</v>
      </c>
      <c r="AH14" s="198">
        <v>0</v>
      </c>
      <c r="AI14" s="198">
        <v>0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78.08</v>
      </c>
      <c r="L15" s="198">
        <v>8.24</v>
      </c>
      <c r="M15" s="198">
        <v>0</v>
      </c>
      <c r="N15" s="198">
        <v>28.7</v>
      </c>
      <c r="O15" s="198">
        <v>48.2</v>
      </c>
      <c r="P15" s="198">
        <v>42.78</v>
      </c>
      <c r="Q15" s="198">
        <v>1.75</v>
      </c>
      <c r="R15" s="198">
        <v>5.38</v>
      </c>
      <c r="S15" s="198">
        <v>3.3</v>
      </c>
      <c r="T15" s="198">
        <v>0</v>
      </c>
      <c r="U15" s="198">
        <v>316.58999999999997</v>
      </c>
      <c r="V15" s="198">
        <v>0</v>
      </c>
      <c r="W15" s="198">
        <v>0</v>
      </c>
      <c r="X15" s="198">
        <v>18.559999999999999</v>
      </c>
      <c r="Y15" s="198">
        <v>0</v>
      </c>
      <c r="Z15" s="198">
        <v>33.479999999999997</v>
      </c>
      <c r="AA15" s="198">
        <v>8.75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25.07</v>
      </c>
      <c r="AH15" s="198">
        <v>0</v>
      </c>
      <c r="AI15" s="198">
        <v>0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78.08</v>
      </c>
      <c r="L16" s="198">
        <v>8.24</v>
      </c>
      <c r="M16" s="198">
        <v>0</v>
      </c>
      <c r="N16" s="198">
        <v>28.7</v>
      </c>
      <c r="O16" s="198">
        <v>48.19</v>
      </c>
      <c r="P16" s="198">
        <v>42.78</v>
      </c>
      <c r="Q16" s="198">
        <v>1.75</v>
      </c>
      <c r="R16" s="198">
        <v>5.38</v>
      </c>
      <c r="S16" s="198">
        <v>3.3</v>
      </c>
      <c r="T16" s="198">
        <v>0</v>
      </c>
      <c r="U16" s="198">
        <v>316.58999999999997</v>
      </c>
      <c r="V16" s="198">
        <v>0</v>
      </c>
      <c r="W16" s="198">
        <v>0</v>
      </c>
      <c r="X16" s="198">
        <v>25</v>
      </c>
      <c r="Y16" s="198">
        <v>0</v>
      </c>
      <c r="Z16" s="198">
        <v>65.75</v>
      </c>
      <c r="AA16" s="198">
        <v>8.75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25.71</v>
      </c>
      <c r="AH16" s="198">
        <v>0</v>
      </c>
      <c r="AI16" s="198">
        <v>0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78.08</v>
      </c>
      <c r="L17" s="198">
        <v>8.24</v>
      </c>
      <c r="M17" s="198">
        <v>0</v>
      </c>
      <c r="N17" s="198">
        <v>28.7</v>
      </c>
      <c r="O17" s="198">
        <v>48.2</v>
      </c>
      <c r="P17" s="198">
        <v>42.78</v>
      </c>
      <c r="Q17" s="198">
        <v>1.75</v>
      </c>
      <c r="R17" s="198">
        <v>5.38</v>
      </c>
      <c r="S17" s="198">
        <v>3.3</v>
      </c>
      <c r="T17" s="198">
        <v>0</v>
      </c>
      <c r="U17" s="198">
        <v>316.58999999999997</v>
      </c>
      <c r="V17" s="198">
        <v>0</v>
      </c>
      <c r="W17" s="198">
        <v>0</v>
      </c>
      <c r="X17" s="198">
        <v>18.510000000000002</v>
      </c>
      <c r="Y17" s="198">
        <v>0</v>
      </c>
      <c r="Z17" s="198">
        <v>33.479999999999997</v>
      </c>
      <c r="AA17" s="198">
        <v>8.75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25.71</v>
      </c>
      <c r="AH17" s="198">
        <v>0</v>
      </c>
      <c r="AI17" s="198">
        <v>0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78.08</v>
      </c>
      <c r="L18" s="198">
        <v>8.24</v>
      </c>
      <c r="M18" s="198">
        <v>0</v>
      </c>
      <c r="N18" s="198">
        <v>28.7</v>
      </c>
      <c r="O18" s="198">
        <v>48.2</v>
      </c>
      <c r="P18" s="198">
        <v>42.78</v>
      </c>
      <c r="Q18" s="198">
        <v>1.75</v>
      </c>
      <c r="R18" s="198">
        <v>5.38</v>
      </c>
      <c r="S18" s="198">
        <v>3.3</v>
      </c>
      <c r="T18" s="198">
        <v>0</v>
      </c>
      <c r="U18" s="198">
        <v>316.58999999999997</v>
      </c>
      <c r="V18" s="198">
        <v>0</v>
      </c>
      <c r="W18" s="198">
        <v>0</v>
      </c>
      <c r="X18" s="198">
        <v>18.510000000000002</v>
      </c>
      <c r="Y18" s="198">
        <v>0</v>
      </c>
      <c r="Z18" s="198">
        <v>33.479999999999997</v>
      </c>
      <c r="AA18" s="198">
        <v>8.75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25.71</v>
      </c>
      <c r="AH18" s="198">
        <v>0</v>
      </c>
      <c r="AI18" s="198">
        <v>0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78.08</v>
      </c>
      <c r="L19" s="198">
        <v>8.24</v>
      </c>
      <c r="M19" s="198">
        <v>0</v>
      </c>
      <c r="N19" s="198">
        <v>28.7</v>
      </c>
      <c r="O19" s="198">
        <v>48.2</v>
      </c>
      <c r="P19" s="198">
        <v>42.78</v>
      </c>
      <c r="Q19" s="198">
        <v>1.75</v>
      </c>
      <c r="R19" s="198">
        <v>5.38</v>
      </c>
      <c r="S19" s="198">
        <v>3.3</v>
      </c>
      <c r="T19" s="198">
        <v>0</v>
      </c>
      <c r="U19" s="198">
        <v>316.58999999999997</v>
      </c>
      <c r="V19" s="198">
        <v>0</v>
      </c>
      <c r="W19" s="198">
        <v>0</v>
      </c>
      <c r="X19" s="198">
        <v>18.52</v>
      </c>
      <c r="Y19" s="198">
        <v>0</v>
      </c>
      <c r="Z19" s="198">
        <v>33.479999999999997</v>
      </c>
      <c r="AA19" s="198">
        <v>8.75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25.71</v>
      </c>
      <c r="AH19" s="198">
        <v>0</v>
      </c>
      <c r="AI19" s="198">
        <v>0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78.08</v>
      </c>
      <c r="L20" s="198">
        <v>8.24</v>
      </c>
      <c r="M20" s="198">
        <v>0</v>
      </c>
      <c r="N20" s="198">
        <v>28.7</v>
      </c>
      <c r="O20" s="198">
        <v>48.2</v>
      </c>
      <c r="P20" s="198">
        <v>42.78</v>
      </c>
      <c r="Q20" s="198">
        <v>1.75</v>
      </c>
      <c r="R20" s="198">
        <v>5.38</v>
      </c>
      <c r="S20" s="198">
        <v>3.3</v>
      </c>
      <c r="T20" s="198">
        <v>0</v>
      </c>
      <c r="U20" s="198">
        <v>316.58999999999997</v>
      </c>
      <c r="V20" s="198">
        <v>0</v>
      </c>
      <c r="W20" s="198">
        <v>0</v>
      </c>
      <c r="X20" s="198">
        <v>18.010000000000002</v>
      </c>
      <c r="Y20" s="198">
        <v>0</v>
      </c>
      <c r="Z20" s="198">
        <v>33.479999999999997</v>
      </c>
      <c r="AA20" s="198">
        <v>8.75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25.71</v>
      </c>
      <c r="AH20" s="198">
        <v>0</v>
      </c>
      <c r="AI20" s="198">
        <v>0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78.08</v>
      </c>
      <c r="L21" s="198">
        <v>8.24</v>
      </c>
      <c r="M21" s="198">
        <v>0</v>
      </c>
      <c r="N21" s="198">
        <v>28.7</v>
      </c>
      <c r="O21" s="198">
        <v>48.2</v>
      </c>
      <c r="P21" s="198">
        <v>42.78</v>
      </c>
      <c r="Q21" s="198">
        <v>1.75</v>
      </c>
      <c r="R21" s="198">
        <v>5.38</v>
      </c>
      <c r="S21" s="198">
        <v>3.29</v>
      </c>
      <c r="T21" s="198">
        <v>0</v>
      </c>
      <c r="U21" s="198">
        <v>316.58999999999997</v>
      </c>
      <c r="V21" s="198">
        <v>0</v>
      </c>
      <c r="W21" s="198">
        <v>0</v>
      </c>
      <c r="X21" s="198">
        <v>36.69</v>
      </c>
      <c r="Y21" s="198">
        <v>0</v>
      </c>
      <c r="Z21" s="198">
        <v>65.75</v>
      </c>
      <c r="AA21" s="198">
        <v>8.75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25.07</v>
      </c>
      <c r="AH21" s="198">
        <v>0</v>
      </c>
      <c r="AI21" s="198">
        <v>0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78.08</v>
      </c>
      <c r="L22" s="198">
        <v>8.24</v>
      </c>
      <c r="M22" s="198">
        <v>0</v>
      </c>
      <c r="N22" s="198">
        <v>28.7</v>
      </c>
      <c r="O22" s="198">
        <v>48.19</v>
      </c>
      <c r="P22" s="198">
        <v>42.78</v>
      </c>
      <c r="Q22" s="198">
        <v>1.75</v>
      </c>
      <c r="R22" s="198">
        <v>5.38</v>
      </c>
      <c r="S22" s="198">
        <v>3.29</v>
      </c>
      <c r="T22" s="198">
        <v>0</v>
      </c>
      <c r="U22" s="198">
        <v>316.58999999999997</v>
      </c>
      <c r="V22" s="198">
        <v>0</v>
      </c>
      <c r="W22" s="198">
        <v>0</v>
      </c>
      <c r="X22" s="198">
        <v>36.619999999999997</v>
      </c>
      <c r="Y22" s="198">
        <v>0</v>
      </c>
      <c r="Z22" s="198">
        <v>65.75</v>
      </c>
      <c r="AA22" s="198">
        <v>8.75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25.71</v>
      </c>
      <c r="AH22" s="198">
        <v>0</v>
      </c>
      <c r="AI22" s="198">
        <v>0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78.03</v>
      </c>
      <c r="L23" s="198">
        <v>8.24</v>
      </c>
      <c r="M23" s="198">
        <v>0</v>
      </c>
      <c r="N23" s="198">
        <v>28.7</v>
      </c>
      <c r="O23" s="198">
        <v>48.2</v>
      </c>
      <c r="P23" s="198">
        <v>42.78</v>
      </c>
      <c r="Q23" s="198">
        <v>1.75</v>
      </c>
      <c r="R23" s="198">
        <v>5.38</v>
      </c>
      <c r="S23" s="198">
        <v>3.29</v>
      </c>
      <c r="T23" s="198">
        <v>0</v>
      </c>
      <c r="U23" s="198">
        <v>316.58999999999997</v>
      </c>
      <c r="V23" s="198">
        <v>0</v>
      </c>
      <c r="W23" s="198">
        <v>0</v>
      </c>
      <c r="X23" s="198">
        <v>35.840000000000003</v>
      </c>
      <c r="Y23" s="198">
        <v>0</v>
      </c>
      <c r="Z23" s="198">
        <v>65.75</v>
      </c>
      <c r="AA23" s="198">
        <v>8.75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25.71</v>
      </c>
      <c r="AH23" s="198">
        <v>0</v>
      </c>
      <c r="AI23" s="198">
        <v>0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78.03</v>
      </c>
      <c r="L24" s="198">
        <v>8.24</v>
      </c>
      <c r="M24" s="198">
        <v>0</v>
      </c>
      <c r="N24" s="198">
        <v>28.7</v>
      </c>
      <c r="O24" s="198">
        <v>48.19</v>
      </c>
      <c r="P24" s="198">
        <v>42.78</v>
      </c>
      <c r="Q24" s="198">
        <v>1.75</v>
      </c>
      <c r="R24" s="198">
        <v>5.38</v>
      </c>
      <c r="S24" s="198">
        <v>3.29</v>
      </c>
      <c r="T24" s="198">
        <v>0</v>
      </c>
      <c r="U24" s="198">
        <v>316.58999999999997</v>
      </c>
      <c r="V24" s="198">
        <v>0</v>
      </c>
      <c r="W24" s="198">
        <v>0</v>
      </c>
      <c r="X24" s="198">
        <v>35.840000000000003</v>
      </c>
      <c r="Y24" s="198">
        <v>0</v>
      </c>
      <c r="Z24" s="198">
        <v>65.75</v>
      </c>
      <c r="AA24" s="198">
        <v>8.75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25.71</v>
      </c>
      <c r="AH24" s="198">
        <v>0</v>
      </c>
      <c r="AI24" s="198">
        <v>0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100.44</v>
      </c>
      <c r="L25" s="198">
        <v>8.24</v>
      </c>
      <c r="M25" s="198">
        <v>0</v>
      </c>
      <c r="N25" s="198">
        <v>28.7</v>
      </c>
      <c r="O25" s="198">
        <v>48.19</v>
      </c>
      <c r="P25" s="198">
        <v>42.24</v>
      </c>
      <c r="Q25" s="198">
        <v>1.75</v>
      </c>
      <c r="R25" s="198">
        <v>5.38</v>
      </c>
      <c r="S25" s="198">
        <v>3.29</v>
      </c>
      <c r="T25" s="198">
        <v>0</v>
      </c>
      <c r="U25" s="198">
        <v>316.58999999999997</v>
      </c>
      <c r="V25" s="198">
        <v>0</v>
      </c>
      <c r="W25" s="198">
        <v>0</v>
      </c>
      <c r="X25" s="198">
        <v>35.840000000000003</v>
      </c>
      <c r="Y25" s="198">
        <v>0</v>
      </c>
      <c r="Z25" s="198">
        <v>65.75</v>
      </c>
      <c r="AA25" s="198">
        <v>8.75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25.71</v>
      </c>
      <c r="AH25" s="198">
        <v>0</v>
      </c>
      <c r="AI25" s="198">
        <v>0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100.44</v>
      </c>
      <c r="L26" s="198">
        <v>8.24</v>
      </c>
      <c r="M26" s="198">
        <v>0</v>
      </c>
      <c r="N26" s="198">
        <v>28.7</v>
      </c>
      <c r="O26" s="198">
        <v>48.19</v>
      </c>
      <c r="P26" s="198">
        <v>42.52</v>
      </c>
      <c r="Q26" s="198">
        <v>1.75</v>
      </c>
      <c r="R26" s="198">
        <v>5.38</v>
      </c>
      <c r="S26" s="198">
        <v>3.29</v>
      </c>
      <c r="T26" s="198">
        <v>0</v>
      </c>
      <c r="U26" s="198">
        <v>316.58999999999997</v>
      </c>
      <c r="V26" s="198">
        <v>0</v>
      </c>
      <c r="W26" s="198">
        <v>0</v>
      </c>
      <c r="X26" s="198">
        <v>35.840000000000003</v>
      </c>
      <c r="Y26" s="198">
        <v>0</v>
      </c>
      <c r="Z26" s="198">
        <v>65.75</v>
      </c>
      <c r="AA26" s="198">
        <v>8.75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25.71</v>
      </c>
      <c r="AH26" s="198">
        <v>0</v>
      </c>
      <c r="AI26" s="198">
        <v>0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74.680000000000007</v>
      </c>
      <c r="L27" s="198">
        <v>8.24</v>
      </c>
      <c r="M27" s="198">
        <v>0</v>
      </c>
      <c r="N27" s="198">
        <v>28.7</v>
      </c>
      <c r="O27" s="198">
        <v>48.19</v>
      </c>
      <c r="P27" s="198">
        <v>42.52</v>
      </c>
      <c r="Q27" s="198">
        <v>1.75</v>
      </c>
      <c r="R27" s="198">
        <v>5.15</v>
      </c>
      <c r="S27" s="198">
        <v>3.15</v>
      </c>
      <c r="T27" s="198">
        <v>0</v>
      </c>
      <c r="U27" s="198">
        <v>316.58999999999997</v>
      </c>
      <c r="V27" s="198">
        <v>0</v>
      </c>
      <c r="W27" s="198">
        <v>0</v>
      </c>
      <c r="X27" s="198">
        <v>35.840000000000003</v>
      </c>
      <c r="Y27" s="198">
        <v>0</v>
      </c>
      <c r="Z27" s="198">
        <v>65.75</v>
      </c>
      <c r="AA27" s="198">
        <v>8.75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12.86</v>
      </c>
      <c r="AJ27" s="198">
        <v>0</v>
      </c>
      <c r="AK27" s="198">
        <v>49.04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124.36</v>
      </c>
      <c r="L28" s="198">
        <v>8.24</v>
      </c>
      <c r="M28" s="198">
        <v>0</v>
      </c>
      <c r="N28" s="198">
        <v>28.7</v>
      </c>
      <c r="O28" s="198">
        <v>48.19</v>
      </c>
      <c r="P28" s="198">
        <v>40.9</v>
      </c>
      <c r="Q28" s="198">
        <v>1.75</v>
      </c>
      <c r="R28" s="198">
        <v>5.15</v>
      </c>
      <c r="S28" s="198">
        <v>3.15</v>
      </c>
      <c r="T28" s="198">
        <v>0</v>
      </c>
      <c r="U28" s="198">
        <v>316.58999999999997</v>
      </c>
      <c r="V28" s="198">
        <v>0</v>
      </c>
      <c r="W28" s="198">
        <v>0</v>
      </c>
      <c r="X28" s="198">
        <v>35.840000000000003</v>
      </c>
      <c r="Y28" s="198">
        <v>0</v>
      </c>
      <c r="Z28" s="198">
        <v>65.75</v>
      </c>
      <c r="AA28" s="198">
        <v>8.75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114.79</v>
      </c>
      <c r="L29" s="198">
        <v>8.24</v>
      </c>
      <c r="M29" s="198">
        <v>0</v>
      </c>
      <c r="N29" s="198">
        <v>28.7</v>
      </c>
      <c r="O29" s="198">
        <v>48.19</v>
      </c>
      <c r="P29" s="198">
        <v>40.9</v>
      </c>
      <c r="Q29" s="198">
        <v>1.75</v>
      </c>
      <c r="R29" s="198">
        <v>5.15</v>
      </c>
      <c r="S29" s="198">
        <v>3.15</v>
      </c>
      <c r="T29" s="198">
        <v>0</v>
      </c>
      <c r="U29" s="198">
        <v>316.58999999999997</v>
      </c>
      <c r="V29" s="198">
        <v>0</v>
      </c>
      <c r="W29" s="198">
        <v>0</v>
      </c>
      <c r="X29" s="198">
        <v>35.840000000000003</v>
      </c>
      <c r="Y29" s="198">
        <v>0</v>
      </c>
      <c r="Z29" s="198">
        <v>65.75</v>
      </c>
      <c r="AA29" s="198">
        <v>8.75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90.88</v>
      </c>
      <c r="L30" s="198">
        <v>8.24</v>
      </c>
      <c r="M30" s="198">
        <v>0</v>
      </c>
      <c r="N30" s="198">
        <v>28.7</v>
      </c>
      <c r="O30" s="198">
        <v>48.19</v>
      </c>
      <c r="P30" s="198">
        <v>40.9</v>
      </c>
      <c r="Q30" s="198">
        <v>1.75</v>
      </c>
      <c r="R30" s="198">
        <v>5.15</v>
      </c>
      <c r="S30" s="198">
        <v>3.15</v>
      </c>
      <c r="T30" s="198">
        <v>0</v>
      </c>
      <c r="U30" s="198">
        <v>316.58999999999997</v>
      </c>
      <c r="V30" s="198">
        <v>0</v>
      </c>
      <c r="W30" s="198">
        <v>0</v>
      </c>
      <c r="X30" s="198">
        <v>35.840000000000003</v>
      </c>
      <c r="Y30" s="198">
        <v>0</v>
      </c>
      <c r="Z30" s="198">
        <v>65.75</v>
      </c>
      <c r="AA30" s="198">
        <v>8.75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110.01</v>
      </c>
      <c r="L31" s="198">
        <v>8.24</v>
      </c>
      <c r="M31" s="198">
        <v>0</v>
      </c>
      <c r="N31" s="198">
        <v>28.7</v>
      </c>
      <c r="O31" s="198">
        <v>48.19</v>
      </c>
      <c r="P31" s="198">
        <v>40.9</v>
      </c>
      <c r="Q31" s="198">
        <v>1.75</v>
      </c>
      <c r="R31" s="198">
        <v>5.15</v>
      </c>
      <c r="S31" s="198">
        <v>3.15</v>
      </c>
      <c r="T31" s="198">
        <v>0</v>
      </c>
      <c r="U31" s="198">
        <v>316.58999999999997</v>
      </c>
      <c r="V31" s="198">
        <v>0</v>
      </c>
      <c r="W31" s="198">
        <v>0</v>
      </c>
      <c r="X31" s="198">
        <v>35.840000000000003</v>
      </c>
      <c r="Y31" s="198">
        <v>0</v>
      </c>
      <c r="Z31" s="198">
        <v>65.75</v>
      </c>
      <c r="AA31" s="198">
        <v>19.87</v>
      </c>
      <c r="AB31" s="198">
        <v>0</v>
      </c>
      <c r="AC31" s="198">
        <v>3.58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11.95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7.11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86.09</v>
      </c>
      <c r="L32" s="198">
        <v>8.24</v>
      </c>
      <c r="M32" s="198">
        <v>0</v>
      </c>
      <c r="N32" s="198">
        <v>28.7</v>
      </c>
      <c r="O32" s="198">
        <v>48.19</v>
      </c>
      <c r="P32" s="198">
        <v>40.9</v>
      </c>
      <c r="Q32" s="198">
        <v>1.75</v>
      </c>
      <c r="R32" s="198">
        <v>5.15</v>
      </c>
      <c r="S32" s="198">
        <v>3.15</v>
      </c>
      <c r="T32" s="198">
        <v>0</v>
      </c>
      <c r="U32" s="198">
        <v>316.58999999999997</v>
      </c>
      <c r="V32" s="198">
        <v>0</v>
      </c>
      <c r="W32" s="198">
        <v>0</v>
      </c>
      <c r="X32" s="198">
        <v>35.840000000000003</v>
      </c>
      <c r="Y32" s="198">
        <v>0</v>
      </c>
      <c r="Z32" s="198">
        <v>65.75</v>
      </c>
      <c r="AA32" s="198">
        <v>21.92</v>
      </c>
      <c r="AB32" s="198">
        <v>0</v>
      </c>
      <c r="AC32" s="198">
        <v>3.58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10.95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7.2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124.36</v>
      </c>
      <c r="L33" s="198">
        <v>8.24</v>
      </c>
      <c r="M33" s="198">
        <v>0</v>
      </c>
      <c r="N33" s="198">
        <v>28.7</v>
      </c>
      <c r="O33" s="198">
        <v>48.19</v>
      </c>
      <c r="P33" s="198">
        <v>40.9</v>
      </c>
      <c r="Q33" s="198">
        <v>1.75</v>
      </c>
      <c r="R33" s="198">
        <v>5.15</v>
      </c>
      <c r="S33" s="198">
        <v>3.15</v>
      </c>
      <c r="T33" s="198">
        <v>0</v>
      </c>
      <c r="U33" s="198">
        <v>316.58999999999997</v>
      </c>
      <c r="V33" s="198">
        <v>0</v>
      </c>
      <c r="W33" s="198">
        <v>0</v>
      </c>
      <c r="X33" s="198">
        <v>35.840000000000003</v>
      </c>
      <c r="Y33" s="198">
        <v>0</v>
      </c>
      <c r="Z33" s="198">
        <v>65.75</v>
      </c>
      <c r="AA33" s="198">
        <v>21.92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13.66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7.2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157.87</v>
      </c>
      <c r="L34" s="198">
        <v>8.24</v>
      </c>
      <c r="M34" s="198">
        <v>0</v>
      </c>
      <c r="N34" s="198">
        <v>28.7</v>
      </c>
      <c r="O34" s="198">
        <v>48.19</v>
      </c>
      <c r="P34" s="198">
        <v>40.9</v>
      </c>
      <c r="Q34" s="198">
        <v>5.3</v>
      </c>
      <c r="R34" s="198">
        <v>10.3</v>
      </c>
      <c r="S34" s="198">
        <v>6.41</v>
      </c>
      <c r="T34" s="198">
        <v>0</v>
      </c>
      <c r="U34" s="198">
        <v>316.58999999999997</v>
      </c>
      <c r="V34" s="198">
        <v>0</v>
      </c>
      <c r="W34" s="198">
        <v>0</v>
      </c>
      <c r="X34" s="198">
        <v>35.840000000000003</v>
      </c>
      <c r="Y34" s="198">
        <v>0</v>
      </c>
      <c r="Z34" s="198">
        <v>65.75</v>
      </c>
      <c r="AA34" s="198">
        <v>21.92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7.2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157.87</v>
      </c>
      <c r="L35" s="198">
        <v>39.68</v>
      </c>
      <c r="M35" s="198">
        <v>0</v>
      </c>
      <c r="N35" s="198">
        <v>28.7</v>
      </c>
      <c r="O35" s="198">
        <v>48.19</v>
      </c>
      <c r="P35" s="198">
        <v>40.9</v>
      </c>
      <c r="Q35" s="198">
        <v>5.3</v>
      </c>
      <c r="R35" s="198">
        <v>10.3</v>
      </c>
      <c r="S35" s="198">
        <v>6.41</v>
      </c>
      <c r="T35" s="198">
        <v>0</v>
      </c>
      <c r="U35" s="198">
        <v>316.58999999999997</v>
      </c>
      <c r="V35" s="198">
        <v>0</v>
      </c>
      <c r="W35" s="198">
        <v>0</v>
      </c>
      <c r="X35" s="198">
        <v>35.840000000000003</v>
      </c>
      <c r="Y35" s="198">
        <v>0</v>
      </c>
      <c r="Z35" s="198">
        <v>65.75</v>
      </c>
      <c r="AA35" s="198">
        <v>21.92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157.87</v>
      </c>
      <c r="L36" s="198">
        <v>38.99</v>
      </c>
      <c r="M36" s="198">
        <v>0</v>
      </c>
      <c r="N36" s="198">
        <v>28.7</v>
      </c>
      <c r="O36" s="198">
        <v>48.19</v>
      </c>
      <c r="P36" s="198">
        <v>40.9</v>
      </c>
      <c r="Q36" s="198">
        <v>5.3</v>
      </c>
      <c r="R36" s="198">
        <v>10.3</v>
      </c>
      <c r="S36" s="198">
        <v>6.41</v>
      </c>
      <c r="T36" s="198">
        <v>0</v>
      </c>
      <c r="U36" s="198">
        <v>316.58999999999997</v>
      </c>
      <c r="V36" s="198">
        <v>0</v>
      </c>
      <c r="W36" s="198">
        <v>0</v>
      </c>
      <c r="X36" s="198">
        <v>35.840000000000003</v>
      </c>
      <c r="Y36" s="198">
        <v>0</v>
      </c>
      <c r="Z36" s="198">
        <v>65.75</v>
      </c>
      <c r="AA36" s="198">
        <v>21.92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157.87</v>
      </c>
      <c r="L37" s="198">
        <v>45.92</v>
      </c>
      <c r="M37" s="198">
        <v>0</v>
      </c>
      <c r="N37" s="198">
        <v>28.7</v>
      </c>
      <c r="O37" s="198">
        <v>48.19</v>
      </c>
      <c r="P37" s="198">
        <v>40.9</v>
      </c>
      <c r="Q37" s="198">
        <v>5.3</v>
      </c>
      <c r="R37" s="198">
        <v>10.3</v>
      </c>
      <c r="S37" s="198">
        <v>6.41</v>
      </c>
      <c r="T37" s="198">
        <v>0</v>
      </c>
      <c r="U37" s="198">
        <v>316.58999999999997</v>
      </c>
      <c r="V37" s="198">
        <v>0</v>
      </c>
      <c r="W37" s="198">
        <v>0</v>
      </c>
      <c r="X37" s="198">
        <v>35.840000000000003</v>
      </c>
      <c r="Y37" s="198">
        <v>0</v>
      </c>
      <c r="Z37" s="198">
        <v>65.75</v>
      </c>
      <c r="AA37" s="198">
        <v>21.92</v>
      </c>
      <c r="AB37" s="198">
        <v>0</v>
      </c>
      <c r="AC37" s="198">
        <v>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157.87</v>
      </c>
      <c r="L38" s="198">
        <v>45.92</v>
      </c>
      <c r="M38" s="198">
        <v>0</v>
      </c>
      <c r="N38" s="198">
        <v>28.7</v>
      </c>
      <c r="O38" s="198">
        <v>48.19</v>
      </c>
      <c r="P38" s="198">
        <v>40.9</v>
      </c>
      <c r="Q38" s="198">
        <v>5.3</v>
      </c>
      <c r="R38" s="198">
        <v>10.3</v>
      </c>
      <c r="S38" s="198">
        <v>6.41</v>
      </c>
      <c r="T38" s="198">
        <v>0</v>
      </c>
      <c r="U38" s="198">
        <v>316.58999999999997</v>
      </c>
      <c r="V38" s="198">
        <v>0</v>
      </c>
      <c r="W38" s="198">
        <v>0</v>
      </c>
      <c r="X38" s="198">
        <v>35.840000000000003</v>
      </c>
      <c r="Y38" s="198">
        <v>0</v>
      </c>
      <c r="Z38" s="198">
        <v>65.75</v>
      </c>
      <c r="AA38" s="198">
        <v>21.92</v>
      </c>
      <c r="AB38" s="198">
        <v>0</v>
      </c>
      <c r="AC38" s="198">
        <v>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12.86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157.87</v>
      </c>
      <c r="L39" s="198">
        <v>45.92</v>
      </c>
      <c r="M39" s="198">
        <v>0</v>
      </c>
      <c r="N39" s="198">
        <v>28.7</v>
      </c>
      <c r="O39" s="198">
        <v>48.19</v>
      </c>
      <c r="P39" s="198">
        <v>40.9</v>
      </c>
      <c r="Q39" s="198">
        <v>5.3</v>
      </c>
      <c r="R39" s="198">
        <v>10.3</v>
      </c>
      <c r="S39" s="198">
        <v>6.41</v>
      </c>
      <c r="T39" s="198">
        <v>0</v>
      </c>
      <c r="U39" s="198">
        <v>316.58999999999997</v>
      </c>
      <c r="V39" s="198">
        <v>0</v>
      </c>
      <c r="W39" s="198">
        <v>0</v>
      </c>
      <c r="X39" s="198">
        <v>35.840000000000003</v>
      </c>
      <c r="Y39" s="198">
        <v>0</v>
      </c>
      <c r="Z39" s="198">
        <v>65.75</v>
      </c>
      <c r="AA39" s="198">
        <v>21.92</v>
      </c>
      <c r="AB39" s="198">
        <v>0</v>
      </c>
      <c r="AC39" s="198">
        <v>5.08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11.95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157.87</v>
      </c>
      <c r="L40" s="198">
        <v>45.92</v>
      </c>
      <c r="M40" s="198">
        <v>0</v>
      </c>
      <c r="N40" s="198">
        <v>28.7</v>
      </c>
      <c r="O40" s="198">
        <v>48.19</v>
      </c>
      <c r="P40" s="198">
        <v>40.9</v>
      </c>
      <c r="Q40" s="198">
        <v>5.3</v>
      </c>
      <c r="R40" s="198">
        <v>10.3</v>
      </c>
      <c r="S40" s="198">
        <v>6.41</v>
      </c>
      <c r="T40" s="198">
        <v>0</v>
      </c>
      <c r="U40" s="198">
        <v>316.58999999999997</v>
      </c>
      <c r="V40" s="198">
        <v>0</v>
      </c>
      <c r="W40" s="198">
        <v>0</v>
      </c>
      <c r="X40" s="198">
        <v>35.840000000000003</v>
      </c>
      <c r="Y40" s="198">
        <v>0</v>
      </c>
      <c r="Z40" s="198">
        <v>65.75</v>
      </c>
      <c r="AA40" s="198">
        <v>21.92</v>
      </c>
      <c r="AB40" s="198">
        <v>0</v>
      </c>
      <c r="AC40" s="198">
        <v>5.08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11.95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11.2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157.87</v>
      </c>
      <c r="L41" s="198">
        <v>45.92</v>
      </c>
      <c r="M41" s="198">
        <v>0</v>
      </c>
      <c r="N41" s="198">
        <v>28.7</v>
      </c>
      <c r="O41" s="198">
        <v>48.19</v>
      </c>
      <c r="P41" s="198">
        <v>40.9</v>
      </c>
      <c r="Q41" s="198">
        <v>5.3</v>
      </c>
      <c r="R41" s="198">
        <v>10.3</v>
      </c>
      <c r="S41" s="198">
        <v>6.41</v>
      </c>
      <c r="T41" s="198">
        <v>0</v>
      </c>
      <c r="U41" s="198">
        <v>316.58999999999997</v>
      </c>
      <c r="V41" s="198">
        <v>0</v>
      </c>
      <c r="W41" s="198">
        <v>0</v>
      </c>
      <c r="X41" s="198">
        <v>35.840000000000003</v>
      </c>
      <c r="Y41" s="198">
        <v>0</v>
      </c>
      <c r="Z41" s="198">
        <v>65.75</v>
      </c>
      <c r="AA41" s="198">
        <v>21.92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157.87</v>
      </c>
      <c r="L42" s="198">
        <v>45.92</v>
      </c>
      <c r="M42" s="198">
        <v>0</v>
      </c>
      <c r="N42" s="198">
        <v>28.7</v>
      </c>
      <c r="O42" s="198">
        <v>48.19</v>
      </c>
      <c r="P42" s="198">
        <v>40.9</v>
      </c>
      <c r="Q42" s="198">
        <v>5.3</v>
      </c>
      <c r="R42" s="198">
        <v>10.3</v>
      </c>
      <c r="S42" s="198">
        <v>6.41</v>
      </c>
      <c r="T42" s="198">
        <v>0</v>
      </c>
      <c r="U42" s="198">
        <v>316.58999999999997</v>
      </c>
      <c r="V42" s="198">
        <v>0</v>
      </c>
      <c r="W42" s="198">
        <v>0</v>
      </c>
      <c r="X42" s="198">
        <v>35.840000000000003</v>
      </c>
      <c r="Y42" s="198">
        <v>0</v>
      </c>
      <c r="Z42" s="198">
        <v>65.75</v>
      </c>
      <c r="AA42" s="198">
        <v>21.92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157.87</v>
      </c>
      <c r="L43" s="198">
        <v>45.92</v>
      </c>
      <c r="M43" s="198">
        <v>0</v>
      </c>
      <c r="N43" s="198">
        <v>28.7</v>
      </c>
      <c r="O43" s="198">
        <v>48.19</v>
      </c>
      <c r="P43" s="198">
        <v>40.9</v>
      </c>
      <c r="Q43" s="198">
        <v>5.3</v>
      </c>
      <c r="R43" s="198">
        <v>10.3</v>
      </c>
      <c r="S43" s="198">
        <v>6.41</v>
      </c>
      <c r="T43" s="198">
        <v>0</v>
      </c>
      <c r="U43" s="198">
        <v>316.58999999999997</v>
      </c>
      <c r="V43" s="198">
        <v>0</v>
      </c>
      <c r="W43" s="198">
        <v>0</v>
      </c>
      <c r="X43" s="198">
        <v>35.840000000000003</v>
      </c>
      <c r="Y43" s="198">
        <v>0</v>
      </c>
      <c r="Z43" s="198">
        <v>65.75</v>
      </c>
      <c r="AA43" s="198">
        <v>21.92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157.87</v>
      </c>
      <c r="L44" s="198">
        <v>45.92</v>
      </c>
      <c r="M44" s="198">
        <v>0</v>
      </c>
      <c r="N44" s="198">
        <v>28.7</v>
      </c>
      <c r="O44" s="198">
        <v>48.19</v>
      </c>
      <c r="P44" s="198">
        <v>40.9</v>
      </c>
      <c r="Q44" s="198">
        <v>5.3</v>
      </c>
      <c r="R44" s="198">
        <v>10.3</v>
      </c>
      <c r="S44" s="198">
        <v>6.41</v>
      </c>
      <c r="T44" s="198">
        <v>0</v>
      </c>
      <c r="U44" s="198">
        <v>316.58999999999997</v>
      </c>
      <c r="V44" s="198">
        <v>0</v>
      </c>
      <c r="W44" s="198">
        <v>0</v>
      </c>
      <c r="X44" s="198">
        <v>35.840000000000003</v>
      </c>
      <c r="Y44" s="198">
        <v>0</v>
      </c>
      <c r="Z44" s="198">
        <v>65.75</v>
      </c>
      <c r="AA44" s="198">
        <v>21.92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12.86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157.87</v>
      </c>
      <c r="L45" s="198">
        <v>45.92</v>
      </c>
      <c r="M45" s="198">
        <v>0</v>
      </c>
      <c r="N45" s="198">
        <v>28.7</v>
      </c>
      <c r="O45" s="198">
        <v>48.19</v>
      </c>
      <c r="P45" s="198">
        <v>40.9</v>
      </c>
      <c r="Q45" s="198">
        <v>5.3</v>
      </c>
      <c r="R45" s="198">
        <v>10.3</v>
      </c>
      <c r="S45" s="198">
        <v>6.41</v>
      </c>
      <c r="T45" s="198">
        <v>0</v>
      </c>
      <c r="U45" s="198">
        <v>316.58999999999997</v>
      </c>
      <c r="V45" s="198">
        <v>0</v>
      </c>
      <c r="W45" s="198">
        <v>0</v>
      </c>
      <c r="X45" s="198">
        <v>35.840000000000003</v>
      </c>
      <c r="Y45" s="198">
        <v>0</v>
      </c>
      <c r="Z45" s="198">
        <v>65.75</v>
      </c>
      <c r="AA45" s="198">
        <v>21.92</v>
      </c>
      <c r="AB45" s="198">
        <v>0</v>
      </c>
      <c r="AC45" s="198">
        <v>4.95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11.95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157.87</v>
      </c>
      <c r="L46" s="198">
        <v>45.92</v>
      </c>
      <c r="M46" s="198">
        <v>0</v>
      </c>
      <c r="N46" s="198">
        <v>28.7</v>
      </c>
      <c r="O46" s="198">
        <v>48.19</v>
      </c>
      <c r="P46" s="198">
        <v>40.9</v>
      </c>
      <c r="Q46" s="198">
        <v>5.3</v>
      </c>
      <c r="R46" s="198">
        <v>10.3</v>
      </c>
      <c r="S46" s="198">
        <v>6.41</v>
      </c>
      <c r="T46" s="198">
        <v>0</v>
      </c>
      <c r="U46" s="198">
        <v>316.58999999999997</v>
      </c>
      <c r="V46" s="198">
        <v>0</v>
      </c>
      <c r="W46" s="198">
        <v>0</v>
      </c>
      <c r="X46" s="198">
        <v>35.840000000000003</v>
      </c>
      <c r="Y46" s="198">
        <v>0</v>
      </c>
      <c r="Z46" s="198">
        <v>65.75</v>
      </c>
      <c r="AA46" s="198">
        <v>21.92</v>
      </c>
      <c r="AB46" s="198">
        <v>0</v>
      </c>
      <c r="AC46" s="198">
        <v>4.95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11.95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157.87</v>
      </c>
      <c r="L47" s="198">
        <v>45.92</v>
      </c>
      <c r="M47" s="198">
        <v>0</v>
      </c>
      <c r="N47" s="198">
        <v>28.7</v>
      </c>
      <c r="O47" s="198">
        <v>48.19</v>
      </c>
      <c r="P47" s="198">
        <v>42.49</v>
      </c>
      <c r="Q47" s="198">
        <v>5.3</v>
      </c>
      <c r="R47" s="198">
        <v>10.3</v>
      </c>
      <c r="S47" s="198">
        <v>6.41</v>
      </c>
      <c r="T47" s="198">
        <v>0</v>
      </c>
      <c r="U47" s="198">
        <v>316.58999999999997</v>
      </c>
      <c r="V47" s="198">
        <v>0</v>
      </c>
      <c r="W47" s="198">
        <v>0</v>
      </c>
      <c r="X47" s="198">
        <v>35.840000000000003</v>
      </c>
      <c r="Y47" s="198">
        <v>0</v>
      </c>
      <c r="Z47" s="198">
        <v>65.75</v>
      </c>
      <c r="AA47" s="198">
        <v>21.92</v>
      </c>
      <c r="AB47" s="198">
        <v>0</v>
      </c>
      <c r="AC47" s="198">
        <v>8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13.66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157.87</v>
      </c>
      <c r="L48" s="198">
        <v>45.92</v>
      </c>
      <c r="M48" s="198">
        <v>0</v>
      </c>
      <c r="N48" s="198">
        <v>28.7</v>
      </c>
      <c r="O48" s="198">
        <v>48.19</v>
      </c>
      <c r="P48" s="198">
        <v>42.49</v>
      </c>
      <c r="Q48" s="198">
        <v>5.3</v>
      </c>
      <c r="R48" s="198">
        <v>10.3</v>
      </c>
      <c r="S48" s="198">
        <v>6.41</v>
      </c>
      <c r="T48" s="198">
        <v>0</v>
      </c>
      <c r="U48" s="198">
        <v>316.58999999999997</v>
      </c>
      <c r="V48" s="198">
        <v>0</v>
      </c>
      <c r="W48" s="198">
        <v>0</v>
      </c>
      <c r="X48" s="198">
        <v>35.840000000000003</v>
      </c>
      <c r="Y48" s="198">
        <v>0</v>
      </c>
      <c r="Z48" s="198">
        <v>65.75</v>
      </c>
      <c r="AA48" s="198">
        <v>21.92</v>
      </c>
      <c r="AB48" s="198">
        <v>0</v>
      </c>
      <c r="AC48" s="198">
        <v>8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157.87</v>
      </c>
      <c r="L49" s="198">
        <v>45.92</v>
      </c>
      <c r="M49" s="198">
        <v>0</v>
      </c>
      <c r="N49" s="198">
        <v>28.7</v>
      </c>
      <c r="O49" s="198">
        <v>48.19</v>
      </c>
      <c r="P49" s="198">
        <v>42.49</v>
      </c>
      <c r="Q49" s="198">
        <v>5.3</v>
      </c>
      <c r="R49" s="198">
        <v>10.3</v>
      </c>
      <c r="S49" s="198">
        <v>6.41</v>
      </c>
      <c r="T49" s="198">
        <v>0</v>
      </c>
      <c r="U49" s="198">
        <v>316.58999999999997</v>
      </c>
      <c r="V49" s="198">
        <v>0</v>
      </c>
      <c r="W49" s="198">
        <v>0</v>
      </c>
      <c r="X49" s="198">
        <v>35.840000000000003</v>
      </c>
      <c r="Y49" s="198">
        <v>0</v>
      </c>
      <c r="Z49" s="198">
        <v>65.75</v>
      </c>
      <c r="AA49" s="198">
        <v>21.92</v>
      </c>
      <c r="AB49" s="198">
        <v>0</v>
      </c>
      <c r="AC49" s="198">
        <v>8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157.87</v>
      </c>
      <c r="L50" s="198">
        <v>45.92</v>
      </c>
      <c r="M50" s="198">
        <v>0</v>
      </c>
      <c r="N50" s="198">
        <v>28.7</v>
      </c>
      <c r="O50" s="198">
        <v>48.19</v>
      </c>
      <c r="P50" s="198">
        <v>42.49</v>
      </c>
      <c r="Q50" s="198">
        <v>5.3</v>
      </c>
      <c r="R50" s="198">
        <v>10.3</v>
      </c>
      <c r="S50" s="198">
        <v>6.41</v>
      </c>
      <c r="T50" s="198">
        <v>0</v>
      </c>
      <c r="U50" s="198">
        <v>316.58999999999997</v>
      </c>
      <c r="V50" s="198">
        <v>0</v>
      </c>
      <c r="W50" s="198">
        <v>0</v>
      </c>
      <c r="X50" s="198">
        <v>35.840000000000003</v>
      </c>
      <c r="Y50" s="198">
        <v>0</v>
      </c>
      <c r="Z50" s="198">
        <v>65.75</v>
      </c>
      <c r="AA50" s="198">
        <v>21.92</v>
      </c>
      <c r="AB50" s="198">
        <v>0</v>
      </c>
      <c r="AC50" s="198">
        <v>8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12.86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157.87</v>
      </c>
      <c r="L51" s="198">
        <v>8.24</v>
      </c>
      <c r="M51" s="198">
        <v>0</v>
      </c>
      <c r="N51" s="198">
        <v>28.7</v>
      </c>
      <c r="O51" s="198">
        <v>48.19</v>
      </c>
      <c r="P51" s="198">
        <v>42.49</v>
      </c>
      <c r="Q51" s="198">
        <v>5.3</v>
      </c>
      <c r="R51" s="198">
        <v>10.3</v>
      </c>
      <c r="S51" s="198">
        <v>6.41</v>
      </c>
      <c r="T51" s="198">
        <v>0</v>
      </c>
      <c r="U51" s="198">
        <v>316.58999999999997</v>
      </c>
      <c r="V51" s="198">
        <v>0</v>
      </c>
      <c r="W51" s="198">
        <v>0</v>
      </c>
      <c r="X51" s="198">
        <v>35.840000000000003</v>
      </c>
      <c r="Y51" s="198">
        <v>0</v>
      </c>
      <c r="Z51" s="198">
        <v>65.75</v>
      </c>
      <c r="AA51" s="198">
        <v>21.92</v>
      </c>
      <c r="AB51" s="198">
        <v>0</v>
      </c>
      <c r="AC51" s="198">
        <v>8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157.87</v>
      </c>
      <c r="L52" s="198">
        <v>8.24</v>
      </c>
      <c r="M52" s="198">
        <v>0</v>
      </c>
      <c r="N52" s="198">
        <v>28.7</v>
      </c>
      <c r="O52" s="198">
        <v>48.19</v>
      </c>
      <c r="P52" s="198">
        <v>42.49</v>
      </c>
      <c r="Q52" s="198">
        <v>1.75</v>
      </c>
      <c r="R52" s="198">
        <v>5.15</v>
      </c>
      <c r="S52" s="198">
        <v>3.15</v>
      </c>
      <c r="T52" s="198">
        <v>0</v>
      </c>
      <c r="U52" s="198">
        <v>316.58999999999997</v>
      </c>
      <c r="V52" s="198">
        <v>0</v>
      </c>
      <c r="W52" s="198">
        <v>0</v>
      </c>
      <c r="X52" s="198">
        <v>35.840000000000003</v>
      </c>
      <c r="Y52" s="198">
        <v>0</v>
      </c>
      <c r="Z52" s="198">
        <v>65.75</v>
      </c>
      <c r="AA52" s="198">
        <v>21.92</v>
      </c>
      <c r="AB52" s="198">
        <v>0</v>
      </c>
      <c r="AC52" s="198">
        <v>8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157.87</v>
      </c>
      <c r="L53" s="198">
        <v>8.24</v>
      </c>
      <c r="M53" s="198">
        <v>0</v>
      </c>
      <c r="N53" s="198">
        <v>28.7</v>
      </c>
      <c r="O53" s="198">
        <v>48.19</v>
      </c>
      <c r="P53" s="198">
        <v>42.49</v>
      </c>
      <c r="Q53" s="198">
        <v>1.75</v>
      </c>
      <c r="R53" s="198">
        <v>5.15</v>
      </c>
      <c r="S53" s="198">
        <v>3.15</v>
      </c>
      <c r="T53" s="198">
        <v>0</v>
      </c>
      <c r="U53" s="198">
        <v>316.58999999999997</v>
      </c>
      <c r="V53" s="198">
        <v>0</v>
      </c>
      <c r="W53" s="198">
        <v>0</v>
      </c>
      <c r="X53" s="198">
        <v>35.840000000000003</v>
      </c>
      <c r="Y53" s="198">
        <v>0</v>
      </c>
      <c r="Z53" s="198">
        <v>65.75</v>
      </c>
      <c r="AA53" s="198">
        <v>21.92</v>
      </c>
      <c r="AB53" s="198">
        <v>0</v>
      </c>
      <c r="AC53" s="198">
        <v>4.6500000000000004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8.9600000000000009</v>
      </c>
      <c r="AJ53" s="198">
        <v>0</v>
      </c>
      <c r="AK53" s="198">
        <v>46.81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157.87</v>
      </c>
      <c r="L54" s="198">
        <v>8.24</v>
      </c>
      <c r="M54" s="198">
        <v>0</v>
      </c>
      <c r="N54" s="198">
        <v>28.7</v>
      </c>
      <c r="O54" s="198">
        <v>48.19</v>
      </c>
      <c r="P54" s="198">
        <v>42.49</v>
      </c>
      <c r="Q54" s="198">
        <v>1.75</v>
      </c>
      <c r="R54" s="198">
        <v>5.15</v>
      </c>
      <c r="S54" s="198">
        <v>3.15</v>
      </c>
      <c r="T54" s="198">
        <v>0</v>
      </c>
      <c r="U54" s="198">
        <v>316.58999999999997</v>
      </c>
      <c r="V54" s="198">
        <v>0</v>
      </c>
      <c r="W54" s="198">
        <v>0</v>
      </c>
      <c r="X54" s="198">
        <v>35.840000000000003</v>
      </c>
      <c r="Y54" s="198">
        <v>0</v>
      </c>
      <c r="Z54" s="198">
        <v>65.75</v>
      </c>
      <c r="AA54" s="198">
        <v>21.92</v>
      </c>
      <c r="AB54" s="198">
        <v>0</v>
      </c>
      <c r="AC54" s="198">
        <v>4.6500000000000004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8.9600000000000009</v>
      </c>
      <c r="AJ54" s="198">
        <v>0</v>
      </c>
      <c r="AK54" s="198">
        <v>46.81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73.209999999999994</v>
      </c>
      <c r="L55" s="198">
        <v>7.88</v>
      </c>
      <c r="M55" s="198">
        <v>0</v>
      </c>
      <c r="N55" s="198">
        <v>28.7</v>
      </c>
      <c r="O55" s="198">
        <v>48.19</v>
      </c>
      <c r="P55" s="198">
        <v>42.49</v>
      </c>
      <c r="Q55" s="198">
        <v>1.67</v>
      </c>
      <c r="R55" s="198">
        <v>4.93</v>
      </c>
      <c r="S55" s="198">
        <v>3.01</v>
      </c>
      <c r="T55" s="198">
        <v>0</v>
      </c>
      <c r="U55" s="198">
        <v>316.58999999999997</v>
      </c>
      <c r="V55" s="198">
        <v>0</v>
      </c>
      <c r="W55" s="198">
        <v>0</v>
      </c>
      <c r="X55" s="198">
        <v>36.17</v>
      </c>
      <c r="Y55" s="198">
        <v>0</v>
      </c>
      <c r="Z55" s="198">
        <v>65.75</v>
      </c>
      <c r="AA55" s="198">
        <v>21.92</v>
      </c>
      <c r="AB55" s="198">
        <v>0</v>
      </c>
      <c r="AC55" s="198">
        <v>7.43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48.1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11.2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73.209999999999994</v>
      </c>
      <c r="L56" s="198">
        <v>7.88</v>
      </c>
      <c r="M56" s="198">
        <v>0</v>
      </c>
      <c r="N56" s="198">
        <v>28.7</v>
      </c>
      <c r="O56" s="198">
        <v>48.19</v>
      </c>
      <c r="P56" s="198">
        <v>42.49</v>
      </c>
      <c r="Q56" s="198">
        <v>1.67</v>
      </c>
      <c r="R56" s="198">
        <v>4.93</v>
      </c>
      <c r="S56" s="198">
        <v>3.01</v>
      </c>
      <c r="T56" s="198">
        <v>0</v>
      </c>
      <c r="U56" s="198">
        <v>316.58999999999997</v>
      </c>
      <c r="V56" s="198">
        <v>0</v>
      </c>
      <c r="W56" s="198">
        <v>0</v>
      </c>
      <c r="X56" s="198">
        <v>35.840000000000003</v>
      </c>
      <c r="Y56" s="198">
        <v>0</v>
      </c>
      <c r="Z56" s="198">
        <v>65.75</v>
      </c>
      <c r="AA56" s="198">
        <v>21.92</v>
      </c>
      <c r="AB56" s="198">
        <v>0</v>
      </c>
      <c r="AC56" s="198">
        <v>7.43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12.86</v>
      </c>
      <c r="AJ56" s="198">
        <v>0</v>
      </c>
      <c r="AK56" s="198">
        <v>49.37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11.2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73.209999999999994</v>
      </c>
      <c r="L57" s="198">
        <v>7.88</v>
      </c>
      <c r="M57" s="198">
        <v>0</v>
      </c>
      <c r="N57" s="198">
        <v>28.7</v>
      </c>
      <c r="O57" s="198">
        <v>48.19</v>
      </c>
      <c r="P57" s="198">
        <v>42.42</v>
      </c>
      <c r="Q57" s="198">
        <v>1.67</v>
      </c>
      <c r="R57" s="198">
        <v>4.93</v>
      </c>
      <c r="S57" s="198">
        <v>3.01</v>
      </c>
      <c r="T57" s="198">
        <v>0</v>
      </c>
      <c r="U57" s="198">
        <v>316.58999999999997</v>
      </c>
      <c r="V57" s="198">
        <v>0</v>
      </c>
      <c r="W57" s="198">
        <v>0</v>
      </c>
      <c r="X57" s="198">
        <v>35.840000000000003</v>
      </c>
      <c r="Y57" s="198">
        <v>0</v>
      </c>
      <c r="Z57" s="198">
        <v>65.75</v>
      </c>
      <c r="AA57" s="198">
        <v>9.57</v>
      </c>
      <c r="AB57" s="198">
        <v>0</v>
      </c>
      <c r="AC57" s="198">
        <v>7.43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49.2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11.2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73.209999999999994</v>
      </c>
      <c r="L58" s="198">
        <v>7.88</v>
      </c>
      <c r="M58" s="198">
        <v>0</v>
      </c>
      <c r="N58" s="198">
        <v>28.7</v>
      </c>
      <c r="O58" s="198">
        <v>48.19</v>
      </c>
      <c r="P58" s="198">
        <v>42.42</v>
      </c>
      <c r="Q58" s="198">
        <v>1.67</v>
      </c>
      <c r="R58" s="198">
        <v>4.93</v>
      </c>
      <c r="S58" s="198">
        <v>3.01</v>
      </c>
      <c r="T58" s="198">
        <v>0</v>
      </c>
      <c r="U58" s="198">
        <v>316.58999999999997</v>
      </c>
      <c r="V58" s="198">
        <v>0</v>
      </c>
      <c r="W58" s="198">
        <v>0</v>
      </c>
      <c r="X58" s="198">
        <v>35.840000000000003</v>
      </c>
      <c r="Y58" s="198">
        <v>0</v>
      </c>
      <c r="Z58" s="198">
        <v>65.75</v>
      </c>
      <c r="AA58" s="198">
        <v>9.57</v>
      </c>
      <c r="AB58" s="198">
        <v>0</v>
      </c>
      <c r="AC58" s="198">
        <v>7.78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49.53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11.2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73.209999999999994</v>
      </c>
      <c r="L59" s="198">
        <v>7.88</v>
      </c>
      <c r="M59" s="198">
        <v>0</v>
      </c>
      <c r="N59" s="198">
        <v>28.7</v>
      </c>
      <c r="O59" s="198">
        <v>48.19</v>
      </c>
      <c r="P59" s="198">
        <v>42.42</v>
      </c>
      <c r="Q59" s="198">
        <v>1.67</v>
      </c>
      <c r="R59" s="198">
        <v>4.93</v>
      </c>
      <c r="S59" s="198">
        <v>3.01</v>
      </c>
      <c r="T59" s="198">
        <v>0</v>
      </c>
      <c r="U59" s="198">
        <v>316.58999999999997</v>
      </c>
      <c r="V59" s="198">
        <v>0</v>
      </c>
      <c r="W59" s="198">
        <v>0</v>
      </c>
      <c r="X59" s="198">
        <v>35.840000000000003</v>
      </c>
      <c r="Y59" s="198">
        <v>0</v>
      </c>
      <c r="Z59" s="198">
        <v>65.75</v>
      </c>
      <c r="AA59" s="198">
        <v>9.57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49.53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11.2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73.209999999999994</v>
      </c>
      <c r="L60" s="198">
        <v>7.88</v>
      </c>
      <c r="M60" s="198">
        <v>0</v>
      </c>
      <c r="N60" s="198">
        <v>28.7</v>
      </c>
      <c r="O60" s="198">
        <v>48.19</v>
      </c>
      <c r="P60" s="198">
        <v>42.42</v>
      </c>
      <c r="Q60" s="198">
        <v>1.67</v>
      </c>
      <c r="R60" s="198">
        <v>4.93</v>
      </c>
      <c r="S60" s="198">
        <v>3.01</v>
      </c>
      <c r="T60" s="198">
        <v>0</v>
      </c>
      <c r="U60" s="198">
        <v>316.58999999999997</v>
      </c>
      <c r="V60" s="198">
        <v>0</v>
      </c>
      <c r="W60" s="198">
        <v>0</v>
      </c>
      <c r="X60" s="198">
        <v>35.840000000000003</v>
      </c>
      <c r="Y60" s="198">
        <v>0</v>
      </c>
      <c r="Z60" s="198">
        <v>65.75</v>
      </c>
      <c r="AA60" s="198">
        <v>9.57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49.69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11.2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73.209999999999994</v>
      </c>
      <c r="L61" s="198">
        <v>7.88</v>
      </c>
      <c r="M61" s="198">
        <v>0</v>
      </c>
      <c r="N61" s="198">
        <v>28.7</v>
      </c>
      <c r="O61" s="198">
        <v>48.19</v>
      </c>
      <c r="P61" s="198">
        <v>42.42</v>
      </c>
      <c r="Q61" s="198">
        <v>1.67</v>
      </c>
      <c r="R61" s="198">
        <v>4.93</v>
      </c>
      <c r="S61" s="198">
        <v>3.01</v>
      </c>
      <c r="T61" s="198">
        <v>0</v>
      </c>
      <c r="U61" s="198">
        <v>316.58999999999997</v>
      </c>
      <c r="V61" s="198">
        <v>0</v>
      </c>
      <c r="W61" s="198">
        <v>0</v>
      </c>
      <c r="X61" s="198">
        <v>35.840000000000003</v>
      </c>
      <c r="Y61" s="198">
        <v>0</v>
      </c>
      <c r="Z61" s="198">
        <v>65.75</v>
      </c>
      <c r="AA61" s="198">
        <v>9.57</v>
      </c>
      <c r="AB61" s="198">
        <v>0</v>
      </c>
      <c r="AC61" s="198">
        <v>7.78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13.66</v>
      </c>
      <c r="AJ61" s="198">
        <v>0</v>
      </c>
      <c r="AK61" s="198">
        <v>48.88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73.209999999999994</v>
      </c>
      <c r="L62" s="198">
        <v>7.88</v>
      </c>
      <c r="M62" s="198">
        <v>0</v>
      </c>
      <c r="N62" s="198">
        <v>28.7</v>
      </c>
      <c r="O62" s="198">
        <v>48.19</v>
      </c>
      <c r="P62" s="198">
        <v>42.42</v>
      </c>
      <c r="Q62" s="198">
        <v>1.67</v>
      </c>
      <c r="R62" s="198">
        <v>4.93</v>
      </c>
      <c r="S62" s="198">
        <v>3.01</v>
      </c>
      <c r="T62" s="198">
        <v>0</v>
      </c>
      <c r="U62" s="198">
        <v>316.58999999999997</v>
      </c>
      <c r="V62" s="198">
        <v>0</v>
      </c>
      <c r="W62" s="198">
        <v>0</v>
      </c>
      <c r="X62" s="198">
        <v>35.840000000000003</v>
      </c>
      <c r="Y62" s="198">
        <v>0</v>
      </c>
      <c r="Z62" s="198">
        <v>65.75</v>
      </c>
      <c r="AA62" s="198">
        <v>9.57</v>
      </c>
      <c r="AB62" s="198">
        <v>0</v>
      </c>
      <c r="AC62" s="198">
        <v>7.78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12.86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70.03</v>
      </c>
      <c r="L63" s="198">
        <v>7.88</v>
      </c>
      <c r="M63" s="198">
        <v>0</v>
      </c>
      <c r="N63" s="198">
        <v>28.7</v>
      </c>
      <c r="O63" s="198">
        <v>48.19</v>
      </c>
      <c r="P63" s="198">
        <v>41.95</v>
      </c>
      <c r="Q63" s="198">
        <v>1.6</v>
      </c>
      <c r="R63" s="198">
        <v>4.72</v>
      </c>
      <c r="S63" s="198">
        <v>2.88</v>
      </c>
      <c r="T63" s="198">
        <v>0</v>
      </c>
      <c r="U63" s="198">
        <v>316.58999999999997</v>
      </c>
      <c r="V63" s="198">
        <v>0</v>
      </c>
      <c r="W63" s="198">
        <v>0</v>
      </c>
      <c r="X63" s="198">
        <v>35.840000000000003</v>
      </c>
      <c r="Y63" s="198">
        <v>0</v>
      </c>
      <c r="Z63" s="198">
        <v>65.75</v>
      </c>
      <c r="AA63" s="198">
        <v>9.57</v>
      </c>
      <c r="AB63" s="198">
        <v>0</v>
      </c>
      <c r="AC63" s="198">
        <v>7.78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70.03</v>
      </c>
      <c r="L64" s="198">
        <v>7.88</v>
      </c>
      <c r="M64" s="198">
        <v>0</v>
      </c>
      <c r="N64" s="198">
        <v>28.7</v>
      </c>
      <c r="O64" s="198">
        <v>48.19</v>
      </c>
      <c r="P64" s="198">
        <v>41.95</v>
      </c>
      <c r="Q64" s="198">
        <v>1.6</v>
      </c>
      <c r="R64" s="198">
        <v>4.72</v>
      </c>
      <c r="S64" s="198">
        <v>2.88</v>
      </c>
      <c r="T64" s="198">
        <v>0</v>
      </c>
      <c r="U64" s="198">
        <v>316.58999999999997</v>
      </c>
      <c r="V64" s="198">
        <v>0</v>
      </c>
      <c r="W64" s="198">
        <v>0</v>
      </c>
      <c r="X64" s="198">
        <v>35.840000000000003</v>
      </c>
      <c r="Y64" s="198">
        <v>0</v>
      </c>
      <c r="Z64" s="198">
        <v>65.75</v>
      </c>
      <c r="AA64" s="198">
        <v>9.57</v>
      </c>
      <c r="AB64" s="198">
        <v>0</v>
      </c>
      <c r="AC64" s="198">
        <v>7.78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13.66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70.03</v>
      </c>
      <c r="L65" s="198">
        <v>7.88</v>
      </c>
      <c r="M65" s="198">
        <v>0</v>
      </c>
      <c r="N65" s="198">
        <v>28.7</v>
      </c>
      <c r="O65" s="198">
        <v>48.19</v>
      </c>
      <c r="P65" s="198">
        <v>41.95</v>
      </c>
      <c r="Q65" s="198">
        <v>1.6</v>
      </c>
      <c r="R65" s="198">
        <v>4.72</v>
      </c>
      <c r="S65" s="198">
        <v>2.88</v>
      </c>
      <c r="T65" s="198">
        <v>0</v>
      </c>
      <c r="U65" s="198">
        <v>316.58999999999997</v>
      </c>
      <c r="V65" s="198">
        <v>0</v>
      </c>
      <c r="W65" s="198">
        <v>0</v>
      </c>
      <c r="X65" s="198">
        <v>35.840000000000003</v>
      </c>
      <c r="Y65" s="198">
        <v>0</v>
      </c>
      <c r="Z65" s="198">
        <v>65.75</v>
      </c>
      <c r="AA65" s="198">
        <v>9.57</v>
      </c>
      <c r="AB65" s="198">
        <v>0</v>
      </c>
      <c r="AC65" s="198">
        <v>7.78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13.66</v>
      </c>
      <c r="AJ65" s="198">
        <v>0</v>
      </c>
      <c r="AK65" s="198">
        <v>49.86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70.03</v>
      </c>
      <c r="L66" s="198">
        <v>7.88</v>
      </c>
      <c r="M66" s="198">
        <v>0</v>
      </c>
      <c r="N66" s="198">
        <v>28.7</v>
      </c>
      <c r="O66" s="198">
        <v>48.19</v>
      </c>
      <c r="P66" s="198">
        <v>41.95</v>
      </c>
      <c r="Q66" s="198">
        <v>1.6</v>
      </c>
      <c r="R66" s="198">
        <v>4.72</v>
      </c>
      <c r="S66" s="198">
        <v>2.88</v>
      </c>
      <c r="T66" s="198">
        <v>0</v>
      </c>
      <c r="U66" s="198">
        <v>316.58999999999997</v>
      </c>
      <c r="V66" s="198">
        <v>0</v>
      </c>
      <c r="W66" s="198">
        <v>0</v>
      </c>
      <c r="X66" s="198">
        <v>35.840000000000003</v>
      </c>
      <c r="Y66" s="198">
        <v>0</v>
      </c>
      <c r="Z66" s="198">
        <v>65.75</v>
      </c>
      <c r="AA66" s="198">
        <v>9.57</v>
      </c>
      <c r="AB66" s="198">
        <v>0</v>
      </c>
      <c r="AC66" s="198">
        <v>7.78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13.66</v>
      </c>
      <c r="AJ66" s="198">
        <v>0</v>
      </c>
      <c r="AK66" s="198">
        <v>49.53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70.03</v>
      </c>
      <c r="L67" s="198">
        <v>7.88</v>
      </c>
      <c r="M67" s="198">
        <v>0</v>
      </c>
      <c r="N67" s="198">
        <v>28.7</v>
      </c>
      <c r="O67" s="198">
        <v>48.19</v>
      </c>
      <c r="P67" s="198">
        <v>42</v>
      </c>
      <c r="Q67" s="198">
        <v>1.6</v>
      </c>
      <c r="R67" s="198">
        <v>4.72</v>
      </c>
      <c r="S67" s="198">
        <v>2.88</v>
      </c>
      <c r="T67" s="198">
        <v>0</v>
      </c>
      <c r="U67" s="198">
        <v>316.58999999999997</v>
      </c>
      <c r="V67" s="198">
        <v>0</v>
      </c>
      <c r="W67" s="198">
        <v>0</v>
      </c>
      <c r="X67" s="198">
        <v>35.840000000000003</v>
      </c>
      <c r="Y67" s="198">
        <v>0</v>
      </c>
      <c r="Z67" s="198">
        <v>65.75</v>
      </c>
      <c r="AA67" s="198">
        <v>9.57</v>
      </c>
      <c r="AB67" s="198">
        <v>0</v>
      </c>
      <c r="AC67" s="198">
        <v>7.78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13.66</v>
      </c>
      <c r="AJ67" s="198">
        <v>0</v>
      </c>
      <c r="AK67" s="198">
        <v>49.37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70.03</v>
      </c>
      <c r="L68" s="198">
        <v>7.88</v>
      </c>
      <c r="M68" s="198">
        <v>0</v>
      </c>
      <c r="N68" s="198">
        <v>28.7</v>
      </c>
      <c r="O68" s="198">
        <v>48.19</v>
      </c>
      <c r="P68" s="198">
        <v>42</v>
      </c>
      <c r="Q68" s="198">
        <v>1.6</v>
      </c>
      <c r="R68" s="198">
        <v>4.72</v>
      </c>
      <c r="S68" s="198">
        <v>2.88</v>
      </c>
      <c r="T68" s="198">
        <v>0</v>
      </c>
      <c r="U68" s="198">
        <v>316.58999999999997</v>
      </c>
      <c r="V68" s="198">
        <v>0</v>
      </c>
      <c r="W68" s="198">
        <v>0</v>
      </c>
      <c r="X68" s="198">
        <v>35.840000000000003</v>
      </c>
      <c r="Y68" s="198">
        <v>0</v>
      </c>
      <c r="Z68" s="198">
        <v>65.75</v>
      </c>
      <c r="AA68" s="198">
        <v>9.57</v>
      </c>
      <c r="AB68" s="198">
        <v>0</v>
      </c>
      <c r="AC68" s="198">
        <v>7.78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12.86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70.03</v>
      </c>
      <c r="L69" s="198">
        <v>7.88</v>
      </c>
      <c r="M69" s="198">
        <v>0</v>
      </c>
      <c r="N69" s="198">
        <v>28.7</v>
      </c>
      <c r="O69" s="198">
        <v>48.19</v>
      </c>
      <c r="P69" s="198">
        <v>42</v>
      </c>
      <c r="Q69" s="198">
        <v>1.6</v>
      </c>
      <c r="R69" s="198">
        <v>4.72</v>
      </c>
      <c r="S69" s="198">
        <v>2.88</v>
      </c>
      <c r="T69" s="198">
        <v>0</v>
      </c>
      <c r="U69" s="198">
        <v>316.58999999999997</v>
      </c>
      <c r="V69" s="198">
        <v>0</v>
      </c>
      <c r="W69" s="198">
        <v>0</v>
      </c>
      <c r="X69" s="198">
        <v>35.840000000000003</v>
      </c>
      <c r="Y69" s="198">
        <v>0</v>
      </c>
      <c r="Z69" s="198">
        <v>65.75</v>
      </c>
      <c r="AA69" s="198">
        <v>9.57</v>
      </c>
      <c r="AB69" s="198">
        <v>0</v>
      </c>
      <c r="AC69" s="198">
        <v>7.78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49.69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70.03</v>
      </c>
      <c r="L70" s="198">
        <v>7.88</v>
      </c>
      <c r="M70" s="198">
        <v>0</v>
      </c>
      <c r="N70" s="198">
        <v>28.7</v>
      </c>
      <c r="O70" s="198">
        <v>48.19</v>
      </c>
      <c r="P70" s="198">
        <v>42.31</v>
      </c>
      <c r="Q70" s="198">
        <v>1.6</v>
      </c>
      <c r="R70" s="198">
        <v>4.72</v>
      </c>
      <c r="S70" s="198">
        <v>2.88</v>
      </c>
      <c r="T70" s="198">
        <v>0</v>
      </c>
      <c r="U70" s="198">
        <v>316.58999999999997</v>
      </c>
      <c r="V70" s="198">
        <v>0</v>
      </c>
      <c r="W70" s="198">
        <v>0</v>
      </c>
      <c r="X70" s="198">
        <v>35.840000000000003</v>
      </c>
      <c r="Y70" s="198">
        <v>0</v>
      </c>
      <c r="Z70" s="198">
        <v>65.75</v>
      </c>
      <c r="AA70" s="198">
        <v>9.57</v>
      </c>
      <c r="AB70" s="198">
        <v>0</v>
      </c>
      <c r="AC70" s="198">
        <v>7.78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13.66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11.3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70.03</v>
      </c>
      <c r="L71" s="198">
        <v>7.88</v>
      </c>
      <c r="M71" s="198">
        <v>0</v>
      </c>
      <c r="N71" s="198">
        <v>28.7</v>
      </c>
      <c r="O71" s="198">
        <v>48.19</v>
      </c>
      <c r="P71" s="198">
        <v>42.66</v>
      </c>
      <c r="Q71" s="198">
        <v>1.6</v>
      </c>
      <c r="R71" s="198">
        <v>4.72</v>
      </c>
      <c r="S71" s="198">
        <v>2.88</v>
      </c>
      <c r="T71" s="198">
        <v>0</v>
      </c>
      <c r="U71" s="198">
        <v>316.58999999999997</v>
      </c>
      <c r="V71" s="198">
        <v>0</v>
      </c>
      <c r="W71" s="198">
        <v>0</v>
      </c>
      <c r="X71" s="198">
        <v>35.840000000000003</v>
      </c>
      <c r="Y71" s="198">
        <v>0</v>
      </c>
      <c r="Z71" s="198">
        <v>65.75</v>
      </c>
      <c r="AA71" s="198">
        <v>9.57</v>
      </c>
      <c r="AB71" s="198">
        <v>0</v>
      </c>
      <c r="AC71" s="198">
        <v>7.78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70.03</v>
      </c>
      <c r="L72" s="198">
        <v>7.88</v>
      </c>
      <c r="M72" s="198">
        <v>0</v>
      </c>
      <c r="N72" s="198">
        <v>28.7</v>
      </c>
      <c r="O72" s="198">
        <v>48.19</v>
      </c>
      <c r="P72" s="198">
        <v>42.66</v>
      </c>
      <c r="Q72" s="198">
        <v>1.6</v>
      </c>
      <c r="R72" s="198">
        <v>4.72</v>
      </c>
      <c r="S72" s="198">
        <v>2.88</v>
      </c>
      <c r="T72" s="198">
        <v>0</v>
      </c>
      <c r="U72" s="198">
        <v>316.58999999999997</v>
      </c>
      <c r="V72" s="198">
        <v>0</v>
      </c>
      <c r="W72" s="198">
        <v>0</v>
      </c>
      <c r="X72" s="198">
        <v>35.840000000000003</v>
      </c>
      <c r="Y72" s="198">
        <v>0</v>
      </c>
      <c r="Z72" s="198">
        <v>65.75</v>
      </c>
      <c r="AA72" s="198">
        <v>21.92</v>
      </c>
      <c r="AB72" s="198">
        <v>0</v>
      </c>
      <c r="AC72" s="198">
        <v>8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157.87</v>
      </c>
      <c r="L73" s="198">
        <v>7.54</v>
      </c>
      <c r="M73" s="198">
        <v>0</v>
      </c>
      <c r="N73" s="198">
        <v>28.7</v>
      </c>
      <c r="O73" s="198">
        <v>48.19</v>
      </c>
      <c r="P73" s="198">
        <v>42.78</v>
      </c>
      <c r="Q73" s="198">
        <v>1.6</v>
      </c>
      <c r="R73" s="198">
        <v>4.72</v>
      </c>
      <c r="S73" s="198">
        <v>2.88</v>
      </c>
      <c r="T73" s="198">
        <v>0</v>
      </c>
      <c r="U73" s="198">
        <v>316.58999999999997</v>
      </c>
      <c r="V73" s="198">
        <v>0</v>
      </c>
      <c r="W73" s="198">
        <v>0</v>
      </c>
      <c r="X73" s="198">
        <v>35.840000000000003</v>
      </c>
      <c r="Y73" s="198">
        <v>0</v>
      </c>
      <c r="Z73" s="198">
        <v>65.75</v>
      </c>
      <c r="AA73" s="198">
        <v>21.92</v>
      </c>
      <c r="AB73" s="198">
        <v>0</v>
      </c>
      <c r="AC73" s="198">
        <v>8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157.87</v>
      </c>
      <c r="L74" s="198">
        <v>7.54</v>
      </c>
      <c r="M74" s="198">
        <v>0</v>
      </c>
      <c r="N74" s="198">
        <v>28.7</v>
      </c>
      <c r="O74" s="198">
        <v>48.19</v>
      </c>
      <c r="P74" s="198">
        <v>42.78</v>
      </c>
      <c r="Q74" s="198">
        <v>1.6</v>
      </c>
      <c r="R74" s="198">
        <v>4.72</v>
      </c>
      <c r="S74" s="198">
        <v>2.88</v>
      </c>
      <c r="T74" s="198">
        <v>0</v>
      </c>
      <c r="U74" s="198">
        <v>316.58999999999997</v>
      </c>
      <c r="V74" s="198">
        <v>0</v>
      </c>
      <c r="W74" s="198">
        <v>0</v>
      </c>
      <c r="X74" s="198">
        <v>35.840000000000003</v>
      </c>
      <c r="Y74" s="198">
        <v>0</v>
      </c>
      <c r="Z74" s="198">
        <v>65.75</v>
      </c>
      <c r="AA74" s="198">
        <v>21.92</v>
      </c>
      <c r="AB74" s="198">
        <v>0</v>
      </c>
      <c r="AC74" s="198">
        <v>8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157.87</v>
      </c>
      <c r="L75" s="198">
        <v>43.05</v>
      </c>
      <c r="M75" s="198">
        <v>0</v>
      </c>
      <c r="N75" s="198">
        <v>28.7</v>
      </c>
      <c r="O75" s="198">
        <v>48.19</v>
      </c>
      <c r="P75" s="198">
        <v>42.78</v>
      </c>
      <c r="Q75" s="198">
        <v>5.3</v>
      </c>
      <c r="R75" s="198">
        <v>10.3</v>
      </c>
      <c r="S75" s="198">
        <v>6.41</v>
      </c>
      <c r="T75" s="198">
        <v>0</v>
      </c>
      <c r="U75" s="198">
        <v>316.58999999999997</v>
      </c>
      <c r="V75" s="198">
        <v>0</v>
      </c>
      <c r="W75" s="198">
        <v>0</v>
      </c>
      <c r="X75" s="198">
        <v>35.840000000000003</v>
      </c>
      <c r="Y75" s="198">
        <v>0</v>
      </c>
      <c r="Z75" s="198">
        <v>65.75</v>
      </c>
      <c r="AA75" s="198">
        <v>21.92</v>
      </c>
      <c r="AB75" s="198">
        <v>0</v>
      </c>
      <c r="AC75" s="198">
        <v>8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157.87</v>
      </c>
      <c r="L76" s="198">
        <v>43.05</v>
      </c>
      <c r="M76" s="198">
        <v>0</v>
      </c>
      <c r="N76" s="198">
        <v>28.7</v>
      </c>
      <c r="O76" s="198">
        <v>48.19</v>
      </c>
      <c r="P76" s="198">
        <v>42.78</v>
      </c>
      <c r="Q76" s="198">
        <v>5.3</v>
      </c>
      <c r="R76" s="198">
        <v>10.3</v>
      </c>
      <c r="S76" s="198">
        <v>6.41</v>
      </c>
      <c r="T76" s="198">
        <v>0</v>
      </c>
      <c r="U76" s="198">
        <v>316.58999999999997</v>
      </c>
      <c r="V76" s="198">
        <v>0</v>
      </c>
      <c r="W76" s="198">
        <v>0</v>
      </c>
      <c r="X76" s="198">
        <v>35.840000000000003</v>
      </c>
      <c r="Y76" s="198">
        <v>0</v>
      </c>
      <c r="Z76" s="198">
        <v>65.75</v>
      </c>
      <c r="AA76" s="198">
        <v>21.92</v>
      </c>
      <c r="AB76" s="198">
        <v>0</v>
      </c>
      <c r="AC76" s="198">
        <v>8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13.66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157.87</v>
      </c>
      <c r="L77" s="198">
        <v>43.05</v>
      </c>
      <c r="M77" s="198">
        <v>0</v>
      </c>
      <c r="N77" s="198">
        <v>28.7</v>
      </c>
      <c r="O77" s="198">
        <v>48.19</v>
      </c>
      <c r="P77" s="198">
        <v>42.78</v>
      </c>
      <c r="Q77" s="198">
        <v>5.3</v>
      </c>
      <c r="R77" s="198">
        <v>10.3</v>
      </c>
      <c r="S77" s="198">
        <v>6.41</v>
      </c>
      <c r="T77" s="198">
        <v>0</v>
      </c>
      <c r="U77" s="198">
        <v>316.58999999999997</v>
      </c>
      <c r="V77" s="198">
        <v>0</v>
      </c>
      <c r="W77" s="198">
        <v>0</v>
      </c>
      <c r="X77" s="198">
        <v>35.840000000000003</v>
      </c>
      <c r="Y77" s="198">
        <v>0</v>
      </c>
      <c r="Z77" s="198">
        <v>65.75</v>
      </c>
      <c r="AA77" s="198">
        <v>21.92</v>
      </c>
      <c r="AB77" s="198">
        <v>0</v>
      </c>
      <c r="AC77" s="198">
        <v>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157.87</v>
      </c>
      <c r="L78" s="198">
        <v>43.05</v>
      </c>
      <c r="M78" s="198">
        <v>0</v>
      </c>
      <c r="N78" s="198">
        <v>28.7</v>
      </c>
      <c r="O78" s="198">
        <v>48.19</v>
      </c>
      <c r="P78" s="198">
        <v>42.78</v>
      </c>
      <c r="Q78" s="198">
        <v>5.3</v>
      </c>
      <c r="R78" s="198">
        <v>10.3</v>
      </c>
      <c r="S78" s="198">
        <v>6.41</v>
      </c>
      <c r="T78" s="198">
        <v>0</v>
      </c>
      <c r="U78" s="198">
        <v>316.58999999999997</v>
      </c>
      <c r="V78" s="198">
        <v>0</v>
      </c>
      <c r="W78" s="198">
        <v>0</v>
      </c>
      <c r="X78" s="198">
        <v>35.840000000000003</v>
      </c>
      <c r="Y78" s="198">
        <v>0</v>
      </c>
      <c r="Z78" s="198">
        <v>65.75</v>
      </c>
      <c r="AA78" s="198">
        <v>21.92</v>
      </c>
      <c r="AB78" s="198">
        <v>0</v>
      </c>
      <c r="AC78" s="198">
        <v>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157.87</v>
      </c>
      <c r="L79" s="198">
        <v>43.05</v>
      </c>
      <c r="M79" s="198">
        <v>0</v>
      </c>
      <c r="N79" s="198">
        <v>28.7</v>
      </c>
      <c r="O79" s="198">
        <v>48.19</v>
      </c>
      <c r="P79" s="198">
        <v>42.78</v>
      </c>
      <c r="Q79" s="198">
        <v>5.3</v>
      </c>
      <c r="R79" s="198">
        <v>10.3</v>
      </c>
      <c r="S79" s="198">
        <v>6.41</v>
      </c>
      <c r="T79" s="198">
        <v>0</v>
      </c>
      <c r="U79" s="198">
        <v>316.58999999999997</v>
      </c>
      <c r="V79" s="198">
        <v>0</v>
      </c>
      <c r="W79" s="198">
        <v>0</v>
      </c>
      <c r="X79" s="198">
        <v>35.840000000000003</v>
      </c>
      <c r="Y79" s="198">
        <v>0</v>
      </c>
      <c r="Z79" s="198">
        <v>65.75</v>
      </c>
      <c r="AA79" s="198">
        <v>21.92</v>
      </c>
      <c r="AB79" s="198">
        <v>0</v>
      </c>
      <c r="AC79" s="198">
        <v>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157.87</v>
      </c>
      <c r="L80" s="198">
        <v>43.05</v>
      </c>
      <c r="M80" s="198">
        <v>0</v>
      </c>
      <c r="N80" s="198">
        <v>28.7</v>
      </c>
      <c r="O80" s="198">
        <v>48.19</v>
      </c>
      <c r="P80" s="198">
        <v>42.78</v>
      </c>
      <c r="Q80" s="198">
        <v>5.3</v>
      </c>
      <c r="R80" s="198">
        <v>10.3</v>
      </c>
      <c r="S80" s="198">
        <v>6.41</v>
      </c>
      <c r="T80" s="198">
        <v>0</v>
      </c>
      <c r="U80" s="198">
        <v>316.58999999999997</v>
      </c>
      <c r="V80" s="198">
        <v>0</v>
      </c>
      <c r="W80" s="198">
        <v>0</v>
      </c>
      <c r="X80" s="198">
        <v>35.840000000000003</v>
      </c>
      <c r="Y80" s="198">
        <v>0</v>
      </c>
      <c r="Z80" s="198">
        <v>65.75</v>
      </c>
      <c r="AA80" s="198">
        <v>21.92</v>
      </c>
      <c r="AB80" s="198">
        <v>0</v>
      </c>
      <c r="AC80" s="198">
        <v>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157.87</v>
      </c>
      <c r="L81" s="198">
        <v>43.05</v>
      </c>
      <c r="M81" s="198">
        <v>0</v>
      </c>
      <c r="N81" s="198">
        <v>28.7</v>
      </c>
      <c r="O81" s="198">
        <v>48.19</v>
      </c>
      <c r="P81" s="198">
        <v>42.78</v>
      </c>
      <c r="Q81" s="198">
        <v>5.3</v>
      </c>
      <c r="R81" s="198">
        <v>10.3</v>
      </c>
      <c r="S81" s="198">
        <v>6.41</v>
      </c>
      <c r="T81" s="198">
        <v>0</v>
      </c>
      <c r="U81" s="198">
        <v>316.58999999999997</v>
      </c>
      <c r="V81" s="198">
        <v>0</v>
      </c>
      <c r="W81" s="198">
        <v>0</v>
      </c>
      <c r="X81" s="198">
        <v>35.840000000000003</v>
      </c>
      <c r="Y81" s="198">
        <v>0</v>
      </c>
      <c r="Z81" s="198">
        <v>65.75</v>
      </c>
      <c r="AA81" s="198">
        <v>21.92</v>
      </c>
      <c r="AB81" s="198">
        <v>0</v>
      </c>
      <c r="AC81" s="198">
        <v>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13.66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157.87</v>
      </c>
      <c r="L82" s="198">
        <v>43.05</v>
      </c>
      <c r="M82" s="198">
        <v>0</v>
      </c>
      <c r="N82" s="198">
        <v>28.7</v>
      </c>
      <c r="O82" s="198">
        <v>48.19</v>
      </c>
      <c r="P82" s="198">
        <v>42.78</v>
      </c>
      <c r="Q82" s="198">
        <v>5.3</v>
      </c>
      <c r="R82" s="198">
        <v>10.3</v>
      </c>
      <c r="S82" s="198">
        <v>6.41</v>
      </c>
      <c r="T82" s="198">
        <v>0</v>
      </c>
      <c r="U82" s="198">
        <v>316.58999999999997</v>
      </c>
      <c r="V82" s="198">
        <v>0</v>
      </c>
      <c r="W82" s="198">
        <v>0</v>
      </c>
      <c r="X82" s="198">
        <v>35.840000000000003</v>
      </c>
      <c r="Y82" s="198">
        <v>0</v>
      </c>
      <c r="Z82" s="198">
        <v>65.75</v>
      </c>
      <c r="AA82" s="198">
        <v>21.92</v>
      </c>
      <c r="AB82" s="198">
        <v>0</v>
      </c>
      <c r="AC82" s="198">
        <v>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90.88</v>
      </c>
      <c r="L83" s="198">
        <v>7.65</v>
      </c>
      <c r="M83" s="198">
        <v>0</v>
      </c>
      <c r="N83" s="198">
        <v>28.7</v>
      </c>
      <c r="O83" s="198">
        <v>48.19</v>
      </c>
      <c r="P83" s="198">
        <v>42.78</v>
      </c>
      <c r="Q83" s="198">
        <v>1.53</v>
      </c>
      <c r="R83" s="198">
        <v>4.5199999999999996</v>
      </c>
      <c r="S83" s="198">
        <v>2.75</v>
      </c>
      <c r="T83" s="198">
        <v>0</v>
      </c>
      <c r="U83" s="198">
        <v>316.58999999999997</v>
      </c>
      <c r="V83" s="198">
        <v>0</v>
      </c>
      <c r="W83" s="198">
        <v>0</v>
      </c>
      <c r="X83" s="198">
        <v>35.840000000000003</v>
      </c>
      <c r="Y83" s="198">
        <v>0</v>
      </c>
      <c r="Z83" s="198">
        <v>65.75</v>
      </c>
      <c r="AA83" s="198">
        <v>21.92</v>
      </c>
      <c r="AB83" s="198">
        <v>0</v>
      </c>
      <c r="AC83" s="198">
        <v>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133.91999999999999</v>
      </c>
      <c r="L84" s="198">
        <v>7.65</v>
      </c>
      <c r="M84" s="198">
        <v>0</v>
      </c>
      <c r="N84" s="198">
        <v>28.7</v>
      </c>
      <c r="O84" s="198">
        <v>48.19</v>
      </c>
      <c r="P84" s="198">
        <v>42.78</v>
      </c>
      <c r="Q84" s="198">
        <v>1.53</v>
      </c>
      <c r="R84" s="198">
        <v>4.5199999999999996</v>
      </c>
      <c r="S84" s="198">
        <v>2.75</v>
      </c>
      <c r="T84" s="198">
        <v>0</v>
      </c>
      <c r="U84" s="198">
        <v>316.58999999999997</v>
      </c>
      <c r="V84" s="198">
        <v>0</v>
      </c>
      <c r="W84" s="198">
        <v>0</v>
      </c>
      <c r="X84" s="198">
        <v>35.840000000000003</v>
      </c>
      <c r="Y84" s="198">
        <v>0</v>
      </c>
      <c r="Z84" s="198">
        <v>65.75</v>
      </c>
      <c r="AA84" s="198">
        <v>21.92</v>
      </c>
      <c r="AB84" s="198">
        <v>0</v>
      </c>
      <c r="AC84" s="198">
        <v>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100.44</v>
      </c>
      <c r="L85" s="198">
        <v>7.21</v>
      </c>
      <c r="M85" s="198">
        <v>0</v>
      </c>
      <c r="N85" s="198">
        <v>28.7</v>
      </c>
      <c r="O85" s="198">
        <v>48.19</v>
      </c>
      <c r="P85" s="198">
        <v>42.78</v>
      </c>
      <c r="Q85" s="198">
        <v>1.53</v>
      </c>
      <c r="R85" s="198">
        <v>4.5199999999999996</v>
      </c>
      <c r="S85" s="198">
        <v>2.75</v>
      </c>
      <c r="T85" s="198">
        <v>0</v>
      </c>
      <c r="U85" s="198">
        <v>316.58999999999997</v>
      </c>
      <c r="V85" s="198">
        <v>0</v>
      </c>
      <c r="W85" s="198">
        <v>0</v>
      </c>
      <c r="X85" s="198">
        <v>35.840000000000003</v>
      </c>
      <c r="Y85" s="198">
        <v>0</v>
      </c>
      <c r="Z85" s="198">
        <v>65.75</v>
      </c>
      <c r="AA85" s="198">
        <v>21.92</v>
      </c>
      <c r="AB85" s="198">
        <v>0</v>
      </c>
      <c r="AC85" s="198">
        <v>7.78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90.88</v>
      </c>
      <c r="L86" s="198">
        <v>7.21</v>
      </c>
      <c r="M86" s="198">
        <v>0</v>
      </c>
      <c r="N86" s="198">
        <v>28.7</v>
      </c>
      <c r="O86" s="198">
        <v>48.19</v>
      </c>
      <c r="P86" s="198">
        <v>42.78</v>
      </c>
      <c r="Q86" s="198">
        <v>1.53</v>
      </c>
      <c r="R86" s="198">
        <v>4.5199999999999996</v>
      </c>
      <c r="S86" s="198">
        <v>2.75</v>
      </c>
      <c r="T86" s="198">
        <v>0</v>
      </c>
      <c r="U86" s="198">
        <v>316.58999999999997</v>
      </c>
      <c r="V86" s="198">
        <v>0</v>
      </c>
      <c r="W86" s="198">
        <v>0</v>
      </c>
      <c r="X86" s="198">
        <v>35.840000000000003</v>
      </c>
      <c r="Y86" s="198">
        <v>0</v>
      </c>
      <c r="Z86" s="198">
        <v>65.75</v>
      </c>
      <c r="AA86" s="198">
        <v>21.92</v>
      </c>
      <c r="AB86" s="198">
        <v>0</v>
      </c>
      <c r="AC86" s="198">
        <v>7.78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81.31</v>
      </c>
      <c r="L87" s="198">
        <v>7.21</v>
      </c>
      <c r="M87" s="198">
        <v>0</v>
      </c>
      <c r="N87" s="198">
        <v>28.7</v>
      </c>
      <c r="O87" s="198">
        <v>48.19</v>
      </c>
      <c r="P87" s="198">
        <v>42.78</v>
      </c>
      <c r="Q87" s="198">
        <v>1.53</v>
      </c>
      <c r="R87" s="198">
        <v>4.5199999999999996</v>
      </c>
      <c r="S87" s="198">
        <v>2.75</v>
      </c>
      <c r="T87" s="198">
        <v>0</v>
      </c>
      <c r="U87" s="198">
        <v>316.58999999999997</v>
      </c>
      <c r="V87" s="198">
        <v>0</v>
      </c>
      <c r="W87" s="198">
        <v>0</v>
      </c>
      <c r="X87" s="198">
        <v>35.840000000000003</v>
      </c>
      <c r="Y87" s="198">
        <v>0</v>
      </c>
      <c r="Z87" s="198">
        <v>65.75</v>
      </c>
      <c r="AA87" s="198">
        <v>21.92</v>
      </c>
      <c r="AB87" s="198">
        <v>0</v>
      </c>
      <c r="AC87" s="198">
        <v>7.78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13.66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71.739999999999995</v>
      </c>
      <c r="L88" s="198">
        <v>7.21</v>
      </c>
      <c r="M88" s="198">
        <v>0</v>
      </c>
      <c r="N88" s="198">
        <v>28.7</v>
      </c>
      <c r="O88" s="198">
        <v>48.19</v>
      </c>
      <c r="P88" s="198">
        <v>42.78</v>
      </c>
      <c r="Q88" s="198">
        <v>1.53</v>
      </c>
      <c r="R88" s="198">
        <v>4.5199999999999996</v>
      </c>
      <c r="S88" s="198">
        <v>2.75</v>
      </c>
      <c r="T88" s="198">
        <v>0</v>
      </c>
      <c r="U88" s="198">
        <v>316.58999999999997</v>
      </c>
      <c r="V88" s="198">
        <v>0</v>
      </c>
      <c r="W88" s="198">
        <v>0</v>
      </c>
      <c r="X88" s="198">
        <v>35.840000000000003</v>
      </c>
      <c r="Y88" s="198">
        <v>0</v>
      </c>
      <c r="Z88" s="198">
        <v>65.75</v>
      </c>
      <c r="AA88" s="198">
        <v>21.92</v>
      </c>
      <c r="AB88" s="198">
        <v>0</v>
      </c>
      <c r="AC88" s="198">
        <v>7.78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71.739999999999995</v>
      </c>
      <c r="L89" s="198">
        <v>7.21</v>
      </c>
      <c r="M89" s="198">
        <v>0</v>
      </c>
      <c r="N89" s="198">
        <v>28.7</v>
      </c>
      <c r="O89" s="198">
        <v>48.19</v>
      </c>
      <c r="P89" s="198">
        <v>42.78</v>
      </c>
      <c r="Q89" s="198">
        <v>1.53</v>
      </c>
      <c r="R89" s="198">
        <v>4.5199999999999996</v>
      </c>
      <c r="S89" s="198">
        <v>2.75</v>
      </c>
      <c r="T89" s="198">
        <v>0</v>
      </c>
      <c r="U89" s="198">
        <v>316.58999999999997</v>
      </c>
      <c r="V89" s="198">
        <v>0</v>
      </c>
      <c r="W89" s="198">
        <v>0</v>
      </c>
      <c r="X89" s="198">
        <v>35.840000000000003</v>
      </c>
      <c r="Y89" s="198">
        <v>0</v>
      </c>
      <c r="Z89" s="198">
        <v>65.75</v>
      </c>
      <c r="AA89" s="198">
        <v>9.57</v>
      </c>
      <c r="AB89" s="198">
        <v>0</v>
      </c>
      <c r="AC89" s="198">
        <v>15.56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71.75</v>
      </c>
      <c r="L90" s="198">
        <v>7.21</v>
      </c>
      <c r="M90" s="198">
        <v>0</v>
      </c>
      <c r="N90" s="198">
        <v>28.7</v>
      </c>
      <c r="O90" s="198">
        <v>48.19</v>
      </c>
      <c r="P90" s="198">
        <v>42.78</v>
      </c>
      <c r="Q90" s="198">
        <v>1.53</v>
      </c>
      <c r="R90" s="198">
        <v>4.51</v>
      </c>
      <c r="S90" s="198">
        <v>2.75</v>
      </c>
      <c r="T90" s="198">
        <v>0</v>
      </c>
      <c r="U90" s="198">
        <v>316.58999999999997</v>
      </c>
      <c r="V90" s="198">
        <v>0</v>
      </c>
      <c r="W90" s="198">
        <v>0</v>
      </c>
      <c r="X90" s="198">
        <v>35.840000000000003</v>
      </c>
      <c r="Y90" s="198">
        <v>0</v>
      </c>
      <c r="Z90" s="198">
        <v>65.75</v>
      </c>
      <c r="AA90" s="198">
        <v>9.57</v>
      </c>
      <c r="AB90" s="198">
        <v>0</v>
      </c>
      <c r="AC90" s="198">
        <v>15.56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49.2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114.79</v>
      </c>
      <c r="L91" s="198">
        <v>7.21</v>
      </c>
      <c r="M91" s="198">
        <v>0</v>
      </c>
      <c r="N91" s="198">
        <v>28.7</v>
      </c>
      <c r="O91" s="198">
        <v>48.19</v>
      </c>
      <c r="P91" s="198">
        <v>42.78</v>
      </c>
      <c r="Q91" s="198">
        <v>1.53</v>
      </c>
      <c r="R91" s="198">
        <v>4.51</v>
      </c>
      <c r="S91" s="198">
        <v>2.75</v>
      </c>
      <c r="T91" s="198">
        <v>0</v>
      </c>
      <c r="U91" s="198">
        <v>316.58999999999997</v>
      </c>
      <c r="V91" s="198">
        <v>0</v>
      </c>
      <c r="W91" s="198">
        <v>0</v>
      </c>
      <c r="X91" s="198">
        <v>35.840000000000003</v>
      </c>
      <c r="Y91" s="198">
        <v>0</v>
      </c>
      <c r="Z91" s="198">
        <v>65.75</v>
      </c>
      <c r="AA91" s="198">
        <v>9.57</v>
      </c>
      <c r="AB91" s="198">
        <v>0</v>
      </c>
      <c r="AC91" s="198">
        <v>7.78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48.57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71.739999999999995</v>
      </c>
      <c r="L92" s="198">
        <v>7.21</v>
      </c>
      <c r="M92" s="198">
        <v>0</v>
      </c>
      <c r="N92" s="198">
        <v>28.7</v>
      </c>
      <c r="O92" s="198">
        <v>48.19</v>
      </c>
      <c r="P92" s="198">
        <v>42.78</v>
      </c>
      <c r="Q92" s="198">
        <v>1.53</v>
      </c>
      <c r="R92" s="198">
        <v>4.51</v>
      </c>
      <c r="S92" s="198">
        <v>2.75</v>
      </c>
      <c r="T92" s="198">
        <v>0</v>
      </c>
      <c r="U92" s="198">
        <v>316.58999999999997</v>
      </c>
      <c r="V92" s="198">
        <v>0</v>
      </c>
      <c r="W92" s="198">
        <v>0</v>
      </c>
      <c r="X92" s="198">
        <v>35.840000000000003</v>
      </c>
      <c r="Y92" s="198">
        <v>0</v>
      </c>
      <c r="Z92" s="198">
        <v>65.75</v>
      </c>
      <c r="AA92" s="198">
        <v>9.57</v>
      </c>
      <c r="AB92" s="198">
        <v>0</v>
      </c>
      <c r="AC92" s="198">
        <v>15.56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71.75</v>
      </c>
      <c r="L93" s="198">
        <v>7.21</v>
      </c>
      <c r="M93" s="198">
        <v>0</v>
      </c>
      <c r="N93" s="198">
        <v>28.7</v>
      </c>
      <c r="O93" s="198">
        <v>45.6</v>
      </c>
      <c r="P93" s="198">
        <v>42.78</v>
      </c>
      <c r="Q93" s="198">
        <v>1.53</v>
      </c>
      <c r="R93" s="198">
        <v>4.51</v>
      </c>
      <c r="S93" s="198">
        <v>2.75</v>
      </c>
      <c r="T93" s="198">
        <v>0</v>
      </c>
      <c r="U93" s="198">
        <v>316.58999999999997</v>
      </c>
      <c r="V93" s="198">
        <v>0</v>
      </c>
      <c r="W93" s="198">
        <v>0</v>
      </c>
      <c r="X93" s="198">
        <v>23.92</v>
      </c>
      <c r="Y93" s="198">
        <v>0</v>
      </c>
      <c r="Z93" s="198">
        <v>65.75</v>
      </c>
      <c r="AA93" s="198">
        <v>9.57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13.66</v>
      </c>
      <c r="AJ93" s="198">
        <v>0</v>
      </c>
      <c r="AK93" s="198">
        <v>49.69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71.739999999999995</v>
      </c>
      <c r="L94" s="198">
        <v>7.21</v>
      </c>
      <c r="M94" s="198">
        <v>0</v>
      </c>
      <c r="N94" s="198">
        <v>28.7</v>
      </c>
      <c r="O94" s="198">
        <v>45.6</v>
      </c>
      <c r="P94" s="198">
        <v>42.78</v>
      </c>
      <c r="Q94" s="198">
        <v>1.53</v>
      </c>
      <c r="R94" s="198">
        <v>4.51</v>
      </c>
      <c r="S94" s="198">
        <v>2.75</v>
      </c>
      <c r="T94" s="198">
        <v>0</v>
      </c>
      <c r="U94" s="198">
        <v>316.58999999999997</v>
      </c>
      <c r="V94" s="198">
        <v>0</v>
      </c>
      <c r="W94" s="198">
        <v>0</v>
      </c>
      <c r="X94" s="198">
        <v>23.92</v>
      </c>
      <c r="Y94" s="198">
        <v>0</v>
      </c>
      <c r="Z94" s="198">
        <v>65.75</v>
      </c>
      <c r="AA94" s="198">
        <v>9.57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71.75</v>
      </c>
      <c r="L95" s="198">
        <v>7.21</v>
      </c>
      <c r="M95" s="198">
        <v>0</v>
      </c>
      <c r="N95" s="198">
        <v>28.7</v>
      </c>
      <c r="O95" s="198">
        <v>43.18</v>
      </c>
      <c r="P95" s="198">
        <v>42.78</v>
      </c>
      <c r="Q95" s="198">
        <v>1.53</v>
      </c>
      <c r="R95" s="198">
        <v>4.51</v>
      </c>
      <c r="S95" s="198">
        <v>2.75</v>
      </c>
      <c r="T95" s="198">
        <v>0</v>
      </c>
      <c r="U95" s="198">
        <v>316.58999999999997</v>
      </c>
      <c r="V95" s="198">
        <v>0</v>
      </c>
      <c r="W95" s="198">
        <v>0</v>
      </c>
      <c r="X95" s="198">
        <v>35.840000000000003</v>
      </c>
      <c r="Y95" s="198">
        <v>0</v>
      </c>
      <c r="Z95" s="198">
        <v>65.75</v>
      </c>
      <c r="AA95" s="198">
        <v>9.57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86.2</v>
      </c>
      <c r="L96" s="198">
        <v>7.21</v>
      </c>
      <c r="M96" s="198">
        <v>0</v>
      </c>
      <c r="N96" s="198">
        <v>28.7</v>
      </c>
      <c r="O96" s="198">
        <v>41.12</v>
      </c>
      <c r="P96" s="198">
        <v>42.78</v>
      </c>
      <c r="Q96" s="198">
        <v>1.53</v>
      </c>
      <c r="R96" s="198">
        <v>4.51</v>
      </c>
      <c r="S96" s="198">
        <v>2.75</v>
      </c>
      <c r="T96" s="198">
        <v>0</v>
      </c>
      <c r="U96" s="198">
        <v>316.58999999999997</v>
      </c>
      <c r="V96" s="198">
        <v>0</v>
      </c>
      <c r="W96" s="198">
        <v>0</v>
      </c>
      <c r="X96" s="198">
        <v>35.840000000000003</v>
      </c>
      <c r="Y96" s="198">
        <v>0</v>
      </c>
      <c r="Z96" s="198">
        <v>65.75</v>
      </c>
      <c r="AA96" s="198">
        <v>9.57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86.13</v>
      </c>
      <c r="L97" s="198">
        <v>7.21</v>
      </c>
      <c r="M97" s="198">
        <v>0</v>
      </c>
      <c r="N97" s="198">
        <v>28.7</v>
      </c>
      <c r="O97" s="198">
        <v>38.549999999999997</v>
      </c>
      <c r="P97" s="198">
        <v>42.78</v>
      </c>
      <c r="Q97" s="198">
        <v>1.53</v>
      </c>
      <c r="R97" s="198">
        <v>5.35</v>
      </c>
      <c r="S97" s="198">
        <v>3.36</v>
      </c>
      <c r="T97" s="198">
        <v>0</v>
      </c>
      <c r="U97" s="198">
        <v>316.58999999999997</v>
      </c>
      <c r="V97" s="198">
        <v>0</v>
      </c>
      <c r="W97" s="198">
        <v>0</v>
      </c>
      <c r="X97" s="198">
        <v>35.840000000000003</v>
      </c>
      <c r="Y97" s="198">
        <v>0</v>
      </c>
      <c r="Z97" s="198">
        <v>65.75</v>
      </c>
      <c r="AA97" s="198">
        <v>9.57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86.13</v>
      </c>
      <c r="L98" s="198">
        <v>7.21</v>
      </c>
      <c r="M98" s="198">
        <v>0</v>
      </c>
      <c r="N98" s="198">
        <v>28.7</v>
      </c>
      <c r="O98" s="198">
        <v>33.409999999999997</v>
      </c>
      <c r="P98" s="198">
        <v>42.78</v>
      </c>
      <c r="Q98" s="198">
        <v>1.53</v>
      </c>
      <c r="R98" s="198">
        <v>5.35</v>
      </c>
      <c r="S98" s="198">
        <v>3.36</v>
      </c>
      <c r="T98" s="198">
        <v>0</v>
      </c>
      <c r="U98" s="198">
        <v>316.58999999999997</v>
      </c>
      <c r="V98" s="198">
        <v>0</v>
      </c>
      <c r="W98" s="198">
        <v>0</v>
      </c>
      <c r="X98" s="198">
        <v>35.840000000000003</v>
      </c>
      <c r="Y98" s="198">
        <v>0</v>
      </c>
      <c r="Z98" s="198">
        <v>65.75</v>
      </c>
      <c r="AA98" s="198">
        <v>9.57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2.5491374999999992</v>
      </c>
      <c r="L99">
        <f t="shared" si="0"/>
        <v>0.40893750000000051</v>
      </c>
      <c r="M99">
        <f t="shared" si="0"/>
        <v>0</v>
      </c>
      <c r="N99">
        <f t="shared" si="0"/>
        <v>0.68879999999999952</v>
      </c>
      <c r="O99">
        <f t="shared" si="0"/>
        <v>1.1463425000000007</v>
      </c>
      <c r="P99">
        <f t="shared" si="0"/>
        <v>1.0146675000000012</v>
      </c>
      <c r="Q99">
        <f t="shared" si="0"/>
        <v>6.3584999999999989E-2</v>
      </c>
      <c r="R99">
        <f t="shared" si="0"/>
        <v>0.15460250000000009</v>
      </c>
      <c r="S99">
        <f t="shared" si="0"/>
        <v>9.5282500000000034E-2</v>
      </c>
      <c r="T99">
        <f t="shared" si="0"/>
        <v>0</v>
      </c>
      <c r="U99">
        <f t="shared" si="0"/>
        <v>7.5981600000000027</v>
      </c>
      <c r="V99">
        <f t="shared" si="0"/>
        <v>0</v>
      </c>
      <c r="W99">
        <f t="shared" si="0"/>
        <v>0</v>
      </c>
      <c r="X99">
        <f t="shared" si="0"/>
        <v>0.81515750000000076</v>
      </c>
      <c r="Y99">
        <f t="shared" si="0"/>
        <v>0</v>
      </c>
      <c r="Z99">
        <f t="shared" si="0"/>
        <v>1.497325</v>
      </c>
      <c r="AA99">
        <f t="shared" si="0"/>
        <v>0.35619000000000017</v>
      </c>
      <c r="AB99">
        <f t="shared" si="0"/>
        <v>0</v>
      </c>
      <c r="AC99">
        <f t="shared" si="0"/>
        <v>0.18658249999999982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0.32746000000000058</v>
      </c>
      <c r="AH99">
        <f t="shared" si="0"/>
        <v>0</v>
      </c>
      <c r="AI99">
        <f t="shared" si="0"/>
        <v>0.23931499999999983</v>
      </c>
      <c r="AJ99">
        <f t="shared" si="0"/>
        <v>0</v>
      </c>
      <c r="AK99">
        <f t="shared" si="0"/>
        <v>1.1590425000000009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0.10957749999999992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4.95</v>
      </c>
      <c r="L3" s="198">
        <v>200.89</v>
      </c>
      <c r="M3" s="198">
        <v>27.01</v>
      </c>
      <c r="N3" s="198">
        <v>34.67</v>
      </c>
      <c r="O3" s="198">
        <v>0</v>
      </c>
      <c r="P3" s="198">
        <v>9.57</v>
      </c>
      <c r="Q3" s="198">
        <v>0</v>
      </c>
      <c r="R3" s="198">
        <v>6.24</v>
      </c>
      <c r="S3" s="198">
        <v>3.64</v>
      </c>
      <c r="T3" s="198">
        <v>0</v>
      </c>
      <c r="U3" s="198">
        <v>24.59</v>
      </c>
      <c r="V3" s="198">
        <v>0</v>
      </c>
      <c r="W3" s="198">
        <v>0</v>
      </c>
      <c r="X3" s="198">
        <v>19.13</v>
      </c>
      <c r="Y3" s="198">
        <v>0</v>
      </c>
      <c r="Z3" s="198">
        <v>42.09</v>
      </c>
      <c r="AA3" s="198">
        <v>7.65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31.23</v>
      </c>
      <c r="AH3" s="198">
        <v>0</v>
      </c>
      <c r="AI3" s="198">
        <v>0</v>
      </c>
      <c r="AJ3" s="198">
        <v>0</v>
      </c>
      <c r="AK3" s="198">
        <v>53.36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4.95</v>
      </c>
      <c r="L4" s="198">
        <v>200.89</v>
      </c>
      <c r="M4" s="198">
        <v>27</v>
      </c>
      <c r="N4" s="198">
        <v>34.67</v>
      </c>
      <c r="O4" s="198">
        <v>0</v>
      </c>
      <c r="P4" s="198">
        <v>9.57</v>
      </c>
      <c r="Q4" s="198">
        <v>0</v>
      </c>
      <c r="R4" s="198">
        <v>6.5</v>
      </c>
      <c r="S4" s="198">
        <v>3.99</v>
      </c>
      <c r="T4" s="198">
        <v>0</v>
      </c>
      <c r="U4" s="198">
        <v>24.59</v>
      </c>
      <c r="V4" s="198">
        <v>0</v>
      </c>
      <c r="W4" s="198">
        <v>0</v>
      </c>
      <c r="X4" s="198">
        <v>19.77</v>
      </c>
      <c r="Y4" s="198">
        <v>0</v>
      </c>
      <c r="Z4" s="198">
        <v>42.09</v>
      </c>
      <c r="AA4" s="198">
        <v>7.65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30.85</v>
      </c>
      <c r="AH4" s="198">
        <v>0</v>
      </c>
      <c r="AI4" s="198">
        <v>0</v>
      </c>
      <c r="AJ4" s="198">
        <v>0</v>
      </c>
      <c r="AK4" s="198">
        <v>53.36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4.95</v>
      </c>
      <c r="L5" s="198">
        <v>200.89</v>
      </c>
      <c r="M5" s="198">
        <v>27.01</v>
      </c>
      <c r="N5" s="198">
        <v>34.67</v>
      </c>
      <c r="O5" s="198">
        <v>0</v>
      </c>
      <c r="P5" s="198">
        <v>9.57</v>
      </c>
      <c r="Q5" s="198">
        <v>0</v>
      </c>
      <c r="R5" s="198">
        <v>6.5</v>
      </c>
      <c r="S5" s="198">
        <v>3.99</v>
      </c>
      <c r="T5" s="198">
        <v>0</v>
      </c>
      <c r="U5" s="198">
        <v>24.59</v>
      </c>
      <c r="V5" s="198">
        <v>0</v>
      </c>
      <c r="W5" s="198">
        <v>0</v>
      </c>
      <c r="X5" s="198">
        <v>19.87</v>
      </c>
      <c r="Y5" s="198">
        <v>0</v>
      </c>
      <c r="Z5" s="198">
        <v>42.09</v>
      </c>
      <c r="AA5" s="198">
        <v>7.65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30.85</v>
      </c>
      <c r="AH5" s="198">
        <v>0</v>
      </c>
      <c r="AI5" s="198">
        <v>0</v>
      </c>
      <c r="AJ5" s="198">
        <v>0</v>
      </c>
      <c r="AK5" s="198">
        <v>53.36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4.95</v>
      </c>
      <c r="L6" s="198">
        <v>200.89</v>
      </c>
      <c r="M6" s="198">
        <v>28.23</v>
      </c>
      <c r="N6" s="198">
        <v>34.67</v>
      </c>
      <c r="O6" s="198">
        <v>0</v>
      </c>
      <c r="P6" s="198">
        <v>9.57</v>
      </c>
      <c r="Q6" s="198">
        <v>0</v>
      </c>
      <c r="R6" s="198">
        <v>6.5</v>
      </c>
      <c r="S6" s="198">
        <v>3.99</v>
      </c>
      <c r="T6" s="198">
        <v>0</v>
      </c>
      <c r="U6" s="198">
        <v>24.59</v>
      </c>
      <c r="V6" s="198">
        <v>0</v>
      </c>
      <c r="W6" s="198">
        <v>0</v>
      </c>
      <c r="X6" s="198">
        <v>19.87</v>
      </c>
      <c r="Y6" s="198">
        <v>0</v>
      </c>
      <c r="Z6" s="198">
        <v>42.09</v>
      </c>
      <c r="AA6" s="198">
        <v>7.65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30.85</v>
      </c>
      <c r="AH6" s="198">
        <v>0</v>
      </c>
      <c r="AI6" s="198">
        <v>0</v>
      </c>
      <c r="AJ6" s="198">
        <v>0</v>
      </c>
      <c r="AK6" s="198">
        <v>53.36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4.95</v>
      </c>
      <c r="L7" s="198">
        <v>200.89</v>
      </c>
      <c r="M7" s="198">
        <v>28.23</v>
      </c>
      <c r="N7" s="198">
        <v>34.67</v>
      </c>
      <c r="O7" s="198">
        <v>0</v>
      </c>
      <c r="P7" s="198">
        <v>9.57</v>
      </c>
      <c r="Q7" s="198">
        <v>0</v>
      </c>
      <c r="R7" s="198">
        <v>6.24</v>
      </c>
      <c r="S7" s="198">
        <v>3.64</v>
      </c>
      <c r="T7" s="198">
        <v>0</v>
      </c>
      <c r="U7" s="198">
        <v>24.59</v>
      </c>
      <c r="V7" s="198">
        <v>0</v>
      </c>
      <c r="W7" s="198">
        <v>0</v>
      </c>
      <c r="X7" s="198">
        <v>19.79</v>
      </c>
      <c r="Y7" s="198">
        <v>0</v>
      </c>
      <c r="Z7" s="198">
        <v>42.09</v>
      </c>
      <c r="AA7" s="198">
        <v>7.65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30.85</v>
      </c>
      <c r="AH7" s="198">
        <v>0</v>
      </c>
      <c r="AI7" s="198">
        <v>0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4.95</v>
      </c>
      <c r="L8" s="198">
        <v>200.89</v>
      </c>
      <c r="M8" s="198">
        <v>28.23</v>
      </c>
      <c r="N8" s="198">
        <v>34.67</v>
      </c>
      <c r="O8" s="198">
        <v>0</v>
      </c>
      <c r="P8" s="198">
        <v>9.57</v>
      </c>
      <c r="Q8" s="198">
        <v>0</v>
      </c>
      <c r="R8" s="198">
        <v>6.24</v>
      </c>
      <c r="S8" s="198">
        <v>3.64</v>
      </c>
      <c r="T8" s="198">
        <v>0</v>
      </c>
      <c r="U8" s="198">
        <v>24.59</v>
      </c>
      <c r="V8" s="198">
        <v>0</v>
      </c>
      <c r="W8" s="198">
        <v>0</v>
      </c>
      <c r="X8" s="198">
        <v>19.79</v>
      </c>
      <c r="Y8" s="198">
        <v>0</v>
      </c>
      <c r="Z8" s="198">
        <v>42.09</v>
      </c>
      <c r="AA8" s="198">
        <v>7.65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30.85</v>
      </c>
      <c r="AH8" s="198">
        <v>0</v>
      </c>
      <c r="AI8" s="198">
        <v>0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4.95</v>
      </c>
      <c r="L9" s="198">
        <v>200.89</v>
      </c>
      <c r="M9" s="198">
        <v>28.23</v>
      </c>
      <c r="N9" s="198">
        <v>34.67</v>
      </c>
      <c r="O9" s="198">
        <v>0</v>
      </c>
      <c r="P9" s="198">
        <v>9.57</v>
      </c>
      <c r="Q9" s="198">
        <v>0</v>
      </c>
      <c r="R9" s="198">
        <v>6.5</v>
      </c>
      <c r="S9" s="198">
        <v>3.99</v>
      </c>
      <c r="T9" s="198">
        <v>0</v>
      </c>
      <c r="U9" s="198">
        <v>24.59</v>
      </c>
      <c r="V9" s="198">
        <v>0</v>
      </c>
      <c r="W9" s="198">
        <v>0</v>
      </c>
      <c r="X9" s="198">
        <v>19.79</v>
      </c>
      <c r="Y9" s="198">
        <v>0</v>
      </c>
      <c r="Z9" s="198">
        <v>42.09</v>
      </c>
      <c r="AA9" s="198">
        <v>7.65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31.23</v>
      </c>
      <c r="AH9" s="198">
        <v>0</v>
      </c>
      <c r="AI9" s="198">
        <v>0</v>
      </c>
      <c r="AJ9" s="198">
        <v>0</v>
      </c>
      <c r="AK9" s="198">
        <v>53.36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4.95</v>
      </c>
      <c r="L10" s="198">
        <v>200.89</v>
      </c>
      <c r="M10" s="198">
        <v>28.23</v>
      </c>
      <c r="N10" s="198">
        <v>34.67</v>
      </c>
      <c r="O10" s="198">
        <v>0</v>
      </c>
      <c r="P10" s="198">
        <v>9.57</v>
      </c>
      <c r="Q10" s="198">
        <v>0</v>
      </c>
      <c r="R10" s="198">
        <v>6.5</v>
      </c>
      <c r="S10" s="198">
        <v>3.99</v>
      </c>
      <c r="T10" s="198">
        <v>0</v>
      </c>
      <c r="U10" s="198">
        <v>24.59</v>
      </c>
      <c r="V10" s="198">
        <v>0</v>
      </c>
      <c r="W10" s="198">
        <v>0</v>
      </c>
      <c r="X10" s="198">
        <v>19.79</v>
      </c>
      <c r="Y10" s="198">
        <v>0</v>
      </c>
      <c r="Z10" s="198">
        <v>42.09</v>
      </c>
      <c r="AA10" s="198">
        <v>7.65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30.08</v>
      </c>
      <c r="AH10" s="198">
        <v>0</v>
      </c>
      <c r="AI10" s="198">
        <v>0</v>
      </c>
      <c r="AJ10" s="198">
        <v>0</v>
      </c>
      <c r="AK10" s="198">
        <v>53.36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4.95</v>
      </c>
      <c r="L11" s="198">
        <v>200.89</v>
      </c>
      <c r="M11" s="198">
        <v>28.23</v>
      </c>
      <c r="N11" s="198">
        <v>34.67</v>
      </c>
      <c r="O11" s="198">
        <v>0</v>
      </c>
      <c r="P11" s="198">
        <v>9.57</v>
      </c>
      <c r="Q11" s="198">
        <v>0</v>
      </c>
      <c r="R11" s="198">
        <v>6.5</v>
      </c>
      <c r="S11" s="198">
        <v>3.99</v>
      </c>
      <c r="T11" s="198">
        <v>0</v>
      </c>
      <c r="U11" s="198">
        <v>24.59</v>
      </c>
      <c r="V11" s="198">
        <v>0</v>
      </c>
      <c r="W11" s="198">
        <v>0</v>
      </c>
      <c r="X11" s="198">
        <v>22.42</v>
      </c>
      <c r="Y11" s="198">
        <v>0</v>
      </c>
      <c r="Z11" s="198">
        <v>42.09</v>
      </c>
      <c r="AA11" s="198">
        <v>7.65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30.85</v>
      </c>
      <c r="AH11" s="198">
        <v>0</v>
      </c>
      <c r="AI11" s="198">
        <v>0</v>
      </c>
      <c r="AJ11" s="198">
        <v>0</v>
      </c>
      <c r="AK11" s="198">
        <v>53.36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4.95</v>
      </c>
      <c r="L12" s="198">
        <v>200.89</v>
      </c>
      <c r="M12" s="198">
        <v>28.23</v>
      </c>
      <c r="N12" s="198">
        <v>34.67</v>
      </c>
      <c r="O12" s="198">
        <v>0</v>
      </c>
      <c r="P12" s="198">
        <v>9.57</v>
      </c>
      <c r="Q12" s="198">
        <v>0</v>
      </c>
      <c r="R12" s="198">
        <v>6.5</v>
      </c>
      <c r="S12" s="198">
        <v>3.99</v>
      </c>
      <c r="T12" s="198">
        <v>0</v>
      </c>
      <c r="U12" s="198">
        <v>24.59</v>
      </c>
      <c r="V12" s="198">
        <v>0</v>
      </c>
      <c r="W12" s="198">
        <v>0</v>
      </c>
      <c r="X12" s="198">
        <v>22.42</v>
      </c>
      <c r="Y12" s="198">
        <v>0</v>
      </c>
      <c r="Z12" s="198">
        <v>42.09</v>
      </c>
      <c r="AA12" s="198">
        <v>7.65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30.85</v>
      </c>
      <c r="AH12" s="198">
        <v>0</v>
      </c>
      <c r="AI12" s="198">
        <v>0</v>
      </c>
      <c r="AJ12" s="198">
        <v>0</v>
      </c>
      <c r="AK12" s="198">
        <v>53.36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4.95</v>
      </c>
      <c r="L13" s="198">
        <v>200.89</v>
      </c>
      <c r="M13" s="198">
        <v>28.23</v>
      </c>
      <c r="N13" s="198">
        <v>34.67</v>
      </c>
      <c r="O13" s="198">
        <v>0</v>
      </c>
      <c r="P13" s="198">
        <v>9.57</v>
      </c>
      <c r="Q13" s="198">
        <v>0</v>
      </c>
      <c r="R13" s="198">
        <v>6.5</v>
      </c>
      <c r="S13" s="198">
        <v>3.99</v>
      </c>
      <c r="T13" s="198">
        <v>0</v>
      </c>
      <c r="U13" s="198">
        <v>24.59</v>
      </c>
      <c r="V13" s="198">
        <v>0</v>
      </c>
      <c r="W13" s="198">
        <v>0</v>
      </c>
      <c r="X13" s="198">
        <v>22.42</v>
      </c>
      <c r="Y13" s="198">
        <v>0</v>
      </c>
      <c r="Z13" s="198">
        <v>42.09</v>
      </c>
      <c r="AA13" s="198">
        <v>7.65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30.85</v>
      </c>
      <c r="AH13" s="198">
        <v>0</v>
      </c>
      <c r="AI13" s="198">
        <v>0</v>
      </c>
      <c r="AJ13" s="198">
        <v>0</v>
      </c>
      <c r="AK13" s="198">
        <v>53.36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4.95</v>
      </c>
      <c r="L14" s="198">
        <v>200.89</v>
      </c>
      <c r="M14" s="198">
        <v>28.23</v>
      </c>
      <c r="N14" s="198">
        <v>34.67</v>
      </c>
      <c r="O14" s="198">
        <v>0</v>
      </c>
      <c r="P14" s="198">
        <v>9.57</v>
      </c>
      <c r="Q14" s="198">
        <v>0</v>
      </c>
      <c r="R14" s="198">
        <v>6.5</v>
      </c>
      <c r="S14" s="198">
        <v>3.99</v>
      </c>
      <c r="T14" s="198">
        <v>0</v>
      </c>
      <c r="U14" s="198">
        <v>24.59</v>
      </c>
      <c r="V14" s="198">
        <v>0</v>
      </c>
      <c r="W14" s="198">
        <v>0</v>
      </c>
      <c r="X14" s="198">
        <v>22.42</v>
      </c>
      <c r="Y14" s="198">
        <v>0</v>
      </c>
      <c r="Z14" s="198">
        <v>42.09</v>
      </c>
      <c r="AA14" s="198">
        <v>7.65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30.85</v>
      </c>
      <c r="AH14" s="198">
        <v>0</v>
      </c>
      <c r="AI14" s="198">
        <v>0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4.95</v>
      </c>
      <c r="L15" s="198">
        <v>200.89</v>
      </c>
      <c r="M15" s="198">
        <v>28.23</v>
      </c>
      <c r="N15" s="198">
        <v>34.67</v>
      </c>
      <c r="O15" s="198">
        <v>0</v>
      </c>
      <c r="P15" s="198">
        <v>9.57</v>
      </c>
      <c r="Q15" s="198">
        <v>0</v>
      </c>
      <c r="R15" s="198">
        <v>6.5</v>
      </c>
      <c r="S15" s="198">
        <v>3.99</v>
      </c>
      <c r="T15" s="198">
        <v>0</v>
      </c>
      <c r="U15" s="198">
        <v>24.59</v>
      </c>
      <c r="V15" s="198">
        <v>0</v>
      </c>
      <c r="W15" s="198">
        <v>0</v>
      </c>
      <c r="X15" s="198">
        <v>22.42</v>
      </c>
      <c r="Y15" s="198">
        <v>0</v>
      </c>
      <c r="Z15" s="198">
        <v>42.09</v>
      </c>
      <c r="AA15" s="198">
        <v>7.65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30.08</v>
      </c>
      <c r="AH15" s="198">
        <v>0</v>
      </c>
      <c r="AI15" s="198">
        <v>0</v>
      </c>
      <c r="AJ15" s="198">
        <v>0</v>
      </c>
      <c r="AK15" s="198">
        <v>55.59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4.95</v>
      </c>
      <c r="L16" s="198">
        <v>200.89</v>
      </c>
      <c r="M16" s="198">
        <v>28.23</v>
      </c>
      <c r="N16" s="198">
        <v>34.67</v>
      </c>
      <c r="O16" s="198">
        <v>0</v>
      </c>
      <c r="P16" s="198">
        <v>9.57</v>
      </c>
      <c r="Q16" s="198">
        <v>0</v>
      </c>
      <c r="R16" s="198">
        <v>6.5</v>
      </c>
      <c r="S16" s="198">
        <v>3.99</v>
      </c>
      <c r="T16" s="198">
        <v>0</v>
      </c>
      <c r="U16" s="198">
        <v>24.59</v>
      </c>
      <c r="V16" s="198">
        <v>0</v>
      </c>
      <c r="W16" s="198">
        <v>0</v>
      </c>
      <c r="X16" s="198">
        <v>20.41</v>
      </c>
      <c r="Y16" s="198">
        <v>0</v>
      </c>
      <c r="Z16" s="198">
        <v>42.09</v>
      </c>
      <c r="AA16" s="198">
        <v>7.65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30.85</v>
      </c>
      <c r="AH16" s="198">
        <v>0</v>
      </c>
      <c r="AI16" s="198">
        <v>0</v>
      </c>
      <c r="AJ16" s="198">
        <v>0</v>
      </c>
      <c r="AK16" s="198">
        <v>55.59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4.95</v>
      </c>
      <c r="L17" s="198">
        <v>200.89</v>
      </c>
      <c r="M17" s="198">
        <v>28.23</v>
      </c>
      <c r="N17" s="198">
        <v>34.67</v>
      </c>
      <c r="O17" s="198">
        <v>0</v>
      </c>
      <c r="P17" s="198">
        <v>9.57</v>
      </c>
      <c r="Q17" s="198">
        <v>0</v>
      </c>
      <c r="R17" s="198">
        <v>6.5</v>
      </c>
      <c r="S17" s="198">
        <v>3.99</v>
      </c>
      <c r="T17" s="198">
        <v>0</v>
      </c>
      <c r="U17" s="198">
        <v>24.59</v>
      </c>
      <c r="V17" s="198">
        <v>0</v>
      </c>
      <c r="W17" s="198">
        <v>0</v>
      </c>
      <c r="X17" s="198">
        <v>22.36</v>
      </c>
      <c r="Y17" s="198">
        <v>0</v>
      </c>
      <c r="Z17" s="198">
        <v>42.09</v>
      </c>
      <c r="AA17" s="198">
        <v>7.65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30.85</v>
      </c>
      <c r="AH17" s="198">
        <v>0</v>
      </c>
      <c r="AI17" s="198">
        <v>0</v>
      </c>
      <c r="AJ17" s="198">
        <v>0</v>
      </c>
      <c r="AK17" s="198">
        <v>55.59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4.95</v>
      </c>
      <c r="L18" s="198">
        <v>200.89</v>
      </c>
      <c r="M18" s="198">
        <v>28.23</v>
      </c>
      <c r="N18" s="198">
        <v>34.67</v>
      </c>
      <c r="O18" s="198">
        <v>0</v>
      </c>
      <c r="P18" s="198">
        <v>9.57</v>
      </c>
      <c r="Q18" s="198">
        <v>0</v>
      </c>
      <c r="R18" s="198">
        <v>6.5</v>
      </c>
      <c r="S18" s="198">
        <v>3.99</v>
      </c>
      <c r="T18" s="198">
        <v>0</v>
      </c>
      <c r="U18" s="198">
        <v>24.59</v>
      </c>
      <c r="V18" s="198">
        <v>0</v>
      </c>
      <c r="W18" s="198">
        <v>0</v>
      </c>
      <c r="X18" s="198">
        <v>22.36</v>
      </c>
      <c r="Y18" s="198">
        <v>0</v>
      </c>
      <c r="Z18" s="198">
        <v>42.09</v>
      </c>
      <c r="AA18" s="198">
        <v>7.65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30.85</v>
      </c>
      <c r="AH18" s="198">
        <v>0</v>
      </c>
      <c r="AI18" s="198">
        <v>0</v>
      </c>
      <c r="AJ18" s="198">
        <v>0</v>
      </c>
      <c r="AK18" s="198">
        <v>55.59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4.95</v>
      </c>
      <c r="L19" s="198">
        <v>200.89</v>
      </c>
      <c r="M19" s="198">
        <v>28.23</v>
      </c>
      <c r="N19" s="198">
        <v>34.67</v>
      </c>
      <c r="O19" s="198">
        <v>0</v>
      </c>
      <c r="P19" s="198">
        <v>9.57</v>
      </c>
      <c r="Q19" s="198">
        <v>0</v>
      </c>
      <c r="R19" s="198">
        <v>6.5</v>
      </c>
      <c r="S19" s="198">
        <v>3.99</v>
      </c>
      <c r="T19" s="198">
        <v>0</v>
      </c>
      <c r="U19" s="198">
        <v>24.59</v>
      </c>
      <c r="V19" s="198">
        <v>0</v>
      </c>
      <c r="W19" s="198">
        <v>0</v>
      </c>
      <c r="X19" s="198">
        <v>22.37</v>
      </c>
      <c r="Y19" s="198">
        <v>0</v>
      </c>
      <c r="Z19" s="198">
        <v>42.09</v>
      </c>
      <c r="AA19" s="198">
        <v>7.65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30.85</v>
      </c>
      <c r="AH19" s="198">
        <v>0</v>
      </c>
      <c r="AI19" s="198">
        <v>0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4.95</v>
      </c>
      <c r="L20" s="198">
        <v>200.89</v>
      </c>
      <c r="M20" s="198">
        <v>28.23</v>
      </c>
      <c r="N20" s="198">
        <v>34.67</v>
      </c>
      <c r="O20" s="198">
        <v>0</v>
      </c>
      <c r="P20" s="198">
        <v>9.57</v>
      </c>
      <c r="Q20" s="198">
        <v>0</v>
      </c>
      <c r="R20" s="198">
        <v>6.5</v>
      </c>
      <c r="S20" s="198">
        <v>3.99</v>
      </c>
      <c r="T20" s="198">
        <v>0</v>
      </c>
      <c r="U20" s="198">
        <v>24.59</v>
      </c>
      <c r="V20" s="198">
        <v>0</v>
      </c>
      <c r="W20" s="198">
        <v>0</v>
      </c>
      <c r="X20" s="198">
        <v>21.76</v>
      </c>
      <c r="Y20" s="198">
        <v>0</v>
      </c>
      <c r="Z20" s="198">
        <v>42.09</v>
      </c>
      <c r="AA20" s="198">
        <v>7.65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30.85</v>
      </c>
      <c r="AH20" s="198">
        <v>0</v>
      </c>
      <c r="AI20" s="198">
        <v>0</v>
      </c>
      <c r="AJ20" s="198">
        <v>0</v>
      </c>
      <c r="AK20" s="198">
        <v>52.24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4.95</v>
      </c>
      <c r="L21" s="198">
        <v>200.89</v>
      </c>
      <c r="M21" s="198">
        <v>27</v>
      </c>
      <c r="N21" s="198">
        <v>34.67</v>
      </c>
      <c r="O21" s="198">
        <v>0</v>
      </c>
      <c r="P21" s="198">
        <v>9.57</v>
      </c>
      <c r="Q21" s="198">
        <v>0</v>
      </c>
      <c r="R21" s="198">
        <v>6.24</v>
      </c>
      <c r="S21" s="198">
        <v>3.64</v>
      </c>
      <c r="T21" s="198">
        <v>0</v>
      </c>
      <c r="U21" s="198">
        <v>24.59</v>
      </c>
      <c r="V21" s="198">
        <v>0</v>
      </c>
      <c r="W21" s="198">
        <v>0</v>
      </c>
      <c r="X21" s="198">
        <v>19.579999999999998</v>
      </c>
      <c r="Y21" s="198">
        <v>0</v>
      </c>
      <c r="Z21" s="198">
        <v>42.09</v>
      </c>
      <c r="AA21" s="198">
        <v>7.65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30.08</v>
      </c>
      <c r="AH21" s="198">
        <v>0</v>
      </c>
      <c r="AI21" s="198">
        <v>0</v>
      </c>
      <c r="AJ21" s="198">
        <v>0</v>
      </c>
      <c r="AK21" s="198">
        <v>50.87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4.95</v>
      </c>
      <c r="L22" s="198">
        <v>200.89</v>
      </c>
      <c r="M22" s="198">
        <v>27</v>
      </c>
      <c r="N22" s="198">
        <v>34.67</v>
      </c>
      <c r="O22" s="198">
        <v>0</v>
      </c>
      <c r="P22" s="198">
        <v>9.57</v>
      </c>
      <c r="Q22" s="198">
        <v>0</v>
      </c>
      <c r="R22" s="198">
        <v>6.24</v>
      </c>
      <c r="S22" s="198">
        <v>3.64</v>
      </c>
      <c r="T22" s="198">
        <v>0</v>
      </c>
      <c r="U22" s="198">
        <v>24.59</v>
      </c>
      <c r="V22" s="198">
        <v>0</v>
      </c>
      <c r="W22" s="198">
        <v>0</v>
      </c>
      <c r="X22" s="198">
        <v>19.55</v>
      </c>
      <c r="Y22" s="198">
        <v>0</v>
      </c>
      <c r="Z22" s="198">
        <v>42.09</v>
      </c>
      <c r="AA22" s="198">
        <v>7.65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30.85</v>
      </c>
      <c r="AH22" s="198">
        <v>0</v>
      </c>
      <c r="AI22" s="198">
        <v>0</v>
      </c>
      <c r="AJ22" s="198">
        <v>0</v>
      </c>
      <c r="AK22" s="198">
        <v>50.18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4.9400000000000004</v>
      </c>
      <c r="L23" s="198">
        <v>200.89</v>
      </c>
      <c r="M23" s="198">
        <v>27</v>
      </c>
      <c r="N23" s="198">
        <v>34.67</v>
      </c>
      <c r="O23" s="198">
        <v>0</v>
      </c>
      <c r="P23" s="198">
        <v>9.57</v>
      </c>
      <c r="Q23" s="198">
        <v>0</v>
      </c>
      <c r="R23" s="198">
        <v>4.1100000000000003</v>
      </c>
      <c r="S23" s="198">
        <v>2.35</v>
      </c>
      <c r="T23" s="198">
        <v>0</v>
      </c>
      <c r="U23" s="198">
        <v>24.59</v>
      </c>
      <c r="V23" s="198">
        <v>0</v>
      </c>
      <c r="W23" s="198">
        <v>0</v>
      </c>
      <c r="X23" s="198">
        <v>19.13</v>
      </c>
      <c r="Y23" s="198">
        <v>0</v>
      </c>
      <c r="Z23" s="198">
        <v>42.09</v>
      </c>
      <c r="AA23" s="198">
        <v>7.65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30.85</v>
      </c>
      <c r="AH23" s="198">
        <v>0</v>
      </c>
      <c r="AI23" s="198">
        <v>0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4.9400000000000004</v>
      </c>
      <c r="L24" s="198">
        <v>200.89</v>
      </c>
      <c r="M24" s="198">
        <v>27</v>
      </c>
      <c r="N24" s="198">
        <v>34.67</v>
      </c>
      <c r="O24" s="198">
        <v>0</v>
      </c>
      <c r="P24" s="198">
        <v>9.57</v>
      </c>
      <c r="Q24" s="198">
        <v>0</v>
      </c>
      <c r="R24" s="198">
        <v>4.91</v>
      </c>
      <c r="S24" s="198">
        <v>2.98</v>
      </c>
      <c r="T24" s="198">
        <v>0</v>
      </c>
      <c r="U24" s="198">
        <v>24.59</v>
      </c>
      <c r="V24" s="198">
        <v>0</v>
      </c>
      <c r="W24" s="198">
        <v>0</v>
      </c>
      <c r="X24" s="198">
        <v>19.13</v>
      </c>
      <c r="Y24" s="198">
        <v>0</v>
      </c>
      <c r="Z24" s="198">
        <v>42.09</v>
      </c>
      <c r="AA24" s="198">
        <v>7.65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30.85</v>
      </c>
      <c r="AH24" s="198">
        <v>0</v>
      </c>
      <c r="AI24" s="198">
        <v>0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4.78</v>
      </c>
      <c r="L25" s="198">
        <v>200.89</v>
      </c>
      <c r="M25" s="198">
        <v>27</v>
      </c>
      <c r="N25" s="198">
        <v>34.67</v>
      </c>
      <c r="O25" s="198">
        <v>0</v>
      </c>
      <c r="P25" s="198">
        <v>9.8800000000000008</v>
      </c>
      <c r="Q25" s="198">
        <v>0</v>
      </c>
      <c r="R25" s="198">
        <v>4.91</v>
      </c>
      <c r="S25" s="198">
        <v>2.98</v>
      </c>
      <c r="T25" s="198">
        <v>0</v>
      </c>
      <c r="U25" s="198">
        <v>24.59</v>
      </c>
      <c r="V25" s="198">
        <v>0</v>
      </c>
      <c r="W25" s="198">
        <v>0</v>
      </c>
      <c r="X25" s="198">
        <v>19.13</v>
      </c>
      <c r="Y25" s="198">
        <v>0</v>
      </c>
      <c r="Z25" s="198">
        <v>42.09</v>
      </c>
      <c r="AA25" s="198">
        <v>7.65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30.85</v>
      </c>
      <c r="AH25" s="198">
        <v>0</v>
      </c>
      <c r="AI25" s="198">
        <v>0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4.78</v>
      </c>
      <c r="L26" s="198">
        <v>200.89</v>
      </c>
      <c r="M26" s="198">
        <v>27.01</v>
      </c>
      <c r="N26" s="198">
        <v>34.67</v>
      </c>
      <c r="O26" s="198">
        <v>0</v>
      </c>
      <c r="P26" s="198">
        <v>9.9499999999999993</v>
      </c>
      <c r="Q26" s="198">
        <v>0</v>
      </c>
      <c r="R26" s="198">
        <v>4.91</v>
      </c>
      <c r="S26" s="198">
        <v>2.98</v>
      </c>
      <c r="T26" s="198">
        <v>0</v>
      </c>
      <c r="U26" s="198">
        <v>24.59</v>
      </c>
      <c r="V26" s="198">
        <v>0</v>
      </c>
      <c r="W26" s="198">
        <v>0</v>
      </c>
      <c r="X26" s="198">
        <v>19.13</v>
      </c>
      <c r="Y26" s="198">
        <v>0</v>
      </c>
      <c r="Z26" s="198">
        <v>42.09</v>
      </c>
      <c r="AA26" s="198">
        <v>7.65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30.85</v>
      </c>
      <c r="AH26" s="198">
        <v>0</v>
      </c>
      <c r="AI26" s="198">
        <v>0</v>
      </c>
      <c r="AJ26" s="198">
        <v>0</v>
      </c>
      <c r="AK26" s="198">
        <v>50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4.3899999999999997</v>
      </c>
      <c r="L27" s="198">
        <v>200.89</v>
      </c>
      <c r="M27" s="198">
        <v>27.01</v>
      </c>
      <c r="N27" s="198">
        <v>34.67</v>
      </c>
      <c r="O27" s="198">
        <v>0</v>
      </c>
      <c r="P27" s="198">
        <v>9.9499999999999993</v>
      </c>
      <c r="Q27" s="198">
        <v>0</v>
      </c>
      <c r="R27" s="198">
        <v>0</v>
      </c>
      <c r="S27" s="198">
        <v>0</v>
      </c>
      <c r="T27" s="198">
        <v>0</v>
      </c>
      <c r="U27" s="198">
        <v>24.59</v>
      </c>
      <c r="V27" s="198">
        <v>0</v>
      </c>
      <c r="W27" s="198">
        <v>0</v>
      </c>
      <c r="X27" s="198">
        <v>19.13</v>
      </c>
      <c r="Y27" s="198">
        <v>0</v>
      </c>
      <c r="Z27" s="198">
        <v>42.09</v>
      </c>
      <c r="AA27" s="198">
        <v>7.65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15.42</v>
      </c>
      <c r="AJ27" s="198">
        <v>0</v>
      </c>
      <c r="AK27" s="198">
        <v>49.12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</v>
      </c>
      <c r="L28" s="198">
        <v>220.02</v>
      </c>
      <c r="M28" s="198">
        <v>27.01</v>
      </c>
      <c r="N28" s="198">
        <v>34.67</v>
      </c>
      <c r="O28" s="198">
        <v>0</v>
      </c>
      <c r="P28" s="198">
        <v>25.31</v>
      </c>
      <c r="Q28" s="198">
        <v>6.4</v>
      </c>
      <c r="R28" s="198">
        <v>12.45</v>
      </c>
      <c r="S28" s="198">
        <v>7.75</v>
      </c>
      <c r="T28" s="198">
        <v>0</v>
      </c>
      <c r="U28" s="198">
        <v>24.59</v>
      </c>
      <c r="V28" s="198">
        <v>0</v>
      </c>
      <c r="W28" s="198">
        <v>0</v>
      </c>
      <c r="X28" s="198">
        <v>43.29</v>
      </c>
      <c r="Y28" s="198">
        <v>0</v>
      </c>
      <c r="Z28" s="198">
        <v>79.42</v>
      </c>
      <c r="AA28" s="198">
        <v>26.47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4.78</v>
      </c>
      <c r="L29" s="198">
        <v>200.89</v>
      </c>
      <c r="M29" s="198">
        <v>27.01</v>
      </c>
      <c r="N29" s="198">
        <v>34.67</v>
      </c>
      <c r="O29" s="198">
        <v>0</v>
      </c>
      <c r="P29" s="198">
        <v>25.31</v>
      </c>
      <c r="Q29" s="198">
        <v>6.4</v>
      </c>
      <c r="R29" s="198">
        <v>0</v>
      </c>
      <c r="S29" s="198">
        <v>7.75</v>
      </c>
      <c r="T29" s="198">
        <v>0</v>
      </c>
      <c r="U29" s="198">
        <v>24.59</v>
      </c>
      <c r="V29" s="198">
        <v>0</v>
      </c>
      <c r="W29" s="198">
        <v>0</v>
      </c>
      <c r="X29" s="198">
        <v>43.29</v>
      </c>
      <c r="Y29" s="198">
        <v>0</v>
      </c>
      <c r="Z29" s="198">
        <v>79.42</v>
      </c>
      <c r="AA29" s="198">
        <v>26.47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4.78</v>
      </c>
      <c r="L30" s="198">
        <v>200.89</v>
      </c>
      <c r="M30" s="198">
        <v>27.01</v>
      </c>
      <c r="N30" s="198">
        <v>34.67</v>
      </c>
      <c r="O30" s="198">
        <v>0</v>
      </c>
      <c r="P30" s="198">
        <v>25.31</v>
      </c>
      <c r="Q30" s="198">
        <v>0</v>
      </c>
      <c r="R30" s="198">
        <v>0</v>
      </c>
      <c r="S30" s="198">
        <v>0</v>
      </c>
      <c r="T30" s="198">
        <v>0</v>
      </c>
      <c r="U30" s="198">
        <v>24.59</v>
      </c>
      <c r="V30" s="198">
        <v>0</v>
      </c>
      <c r="W30" s="198">
        <v>0</v>
      </c>
      <c r="X30" s="198">
        <v>43.29</v>
      </c>
      <c r="Y30" s="198">
        <v>0</v>
      </c>
      <c r="Z30" s="198">
        <v>79.42</v>
      </c>
      <c r="AA30" s="198">
        <v>7.65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4.78</v>
      </c>
      <c r="L31" s="198">
        <v>200.89</v>
      </c>
      <c r="M31" s="198">
        <v>27.01</v>
      </c>
      <c r="N31" s="198">
        <v>34.67</v>
      </c>
      <c r="O31" s="198">
        <v>0</v>
      </c>
      <c r="P31" s="198">
        <v>25.31</v>
      </c>
      <c r="Q31" s="198">
        <v>6.4</v>
      </c>
      <c r="R31" s="198">
        <v>12.45</v>
      </c>
      <c r="S31" s="198">
        <v>7.75</v>
      </c>
      <c r="T31" s="198">
        <v>0</v>
      </c>
      <c r="U31" s="198">
        <v>24.59</v>
      </c>
      <c r="V31" s="198">
        <v>0</v>
      </c>
      <c r="W31" s="198">
        <v>0</v>
      </c>
      <c r="X31" s="198">
        <v>43.29</v>
      </c>
      <c r="Y31" s="198">
        <v>0</v>
      </c>
      <c r="Z31" s="198">
        <v>79.42</v>
      </c>
      <c r="AA31" s="198">
        <v>23.99</v>
      </c>
      <c r="AB31" s="198">
        <v>0</v>
      </c>
      <c r="AC31" s="198">
        <v>26.49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25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6.19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4.78</v>
      </c>
      <c r="L32" s="198">
        <v>200.89</v>
      </c>
      <c r="M32" s="198">
        <v>27.01</v>
      </c>
      <c r="N32" s="198">
        <v>34.67</v>
      </c>
      <c r="O32" s="198">
        <v>0</v>
      </c>
      <c r="P32" s="198">
        <v>25.31</v>
      </c>
      <c r="Q32" s="198">
        <v>6.4</v>
      </c>
      <c r="R32" s="198">
        <v>12.45</v>
      </c>
      <c r="S32" s="198">
        <v>7.75</v>
      </c>
      <c r="T32" s="198">
        <v>0</v>
      </c>
      <c r="U32" s="198">
        <v>24.59</v>
      </c>
      <c r="V32" s="198">
        <v>0</v>
      </c>
      <c r="W32" s="198">
        <v>0</v>
      </c>
      <c r="X32" s="198">
        <v>43.29</v>
      </c>
      <c r="Y32" s="198">
        <v>0</v>
      </c>
      <c r="Z32" s="198">
        <v>79.42</v>
      </c>
      <c r="AA32" s="198">
        <v>26.47</v>
      </c>
      <c r="AB32" s="198">
        <v>0</v>
      </c>
      <c r="AC32" s="198">
        <v>26.49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25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7.5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4.78</v>
      </c>
      <c r="L33" s="198">
        <v>248.72</v>
      </c>
      <c r="M33" s="198">
        <v>27.01</v>
      </c>
      <c r="N33" s="198">
        <v>34.67</v>
      </c>
      <c r="O33" s="198">
        <v>0</v>
      </c>
      <c r="P33" s="198">
        <v>25.31</v>
      </c>
      <c r="Q33" s="198">
        <v>6.4</v>
      </c>
      <c r="R33" s="198">
        <v>12.45</v>
      </c>
      <c r="S33" s="198">
        <v>7.75</v>
      </c>
      <c r="T33" s="198">
        <v>0</v>
      </c>
      <c r="U33" s="198">
        <v>24.59</v>
      </c>
      <c r="V33" s="198">
        <v>0</v>
      </c>
      <c r="W33" s="198">
        <v>0</v>
      </c>
      <c r="X33" s="198">
        <v>43.29</v>
      </c>
      <c r="Y33" s="198">
        <v>0</v>
      </c>
      <c r="Z33" s="198">
        <v>79.42</v>
      </c>
      <c r="AA33" s="198">
        <v>26.47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16.39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4.78</v>
      </c>
      <c r="L34" s="198">
        <v>248.72</v>
      </c>
      <c r="M34" s="198">
        <v>27.01</v>
      </c>
      <c r="N34" s="198">
        <v>34.67</v>
      </c>
      <c r="O34" s="198">
        <v>0</v>
      </c>
      <c r="P34" s="198">
        <v>25.31</v>
      </c>
      <c r="Q34" s="198">
        <v>6.4</v>
      </c>
      <c r="R34" s="198">
        <v>12.45</v>
      </c>
      <c r="S34" s="198">
        <v>7.75</v>
      </c>
      <c r="T34" s="198">
        <v>0</v>
      </c>
      <c r="U34" s="198">
        <v>24.59</v>
      </c>
      <c r="V34" s="198">
        <v>0</v>
      </c>
      <c r="W34" s="198">
        <v>0</v>
      </c>
      <c r="X34" s="198">
        <v>43.29</v>
      </c>
      <c r="Y34" s="198">
        <v>0</v>
      </c>
      <c r="Z34" s="198">
        <v>79.42</v>
      </c>
      <c r="AA34" s="198">
        <v>26.47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</v>
      </c>
      <c r="L35" s="198">
        <v>256.26</v>
      </c>
      <c r="M35" s="198">
        <v>27.01</v>
      </c>
      <c r="N35" s="198">
        <v>34.67</v>
      </c>
      <c r="O35" s="198">
        <v>0</v>
      </c>
      <c r="P35" s="198">
        <v>25.31</v>
      </c>
      <c r="Q35" s="198">
        <v>6.4</v>
      </c>
      <c r="R35" s="198">
        <v>12.45</v>
      </c>
      <c r="S35" s="198">
        <v>7.75</v>
      </c>
      <c r="T35" s="198">
        <v>0</v>
      </c>
      <c r="U35" s="198">
        <v>24.59</v>
      </c>
      <c r="V35" s="198">
        <v>0</v>
      </c>
      <c r="W35" s="198">
        <v>0</v>
      </c>
      <c r="X35" s="198">
        <v>43.29</v>
      </c>
      <c r="Y35" s="198">
        <v>0</v>
      </c>
      <c r="Z35" s="198">
        <v>79.42</v>
      </c>
      <c r="AA35" s="198">
        <v>26.47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</v>
      </c>
      <c r="L36" s="198">
        <v>276.20999999999998</v>
      </c>
      <c r="M36" s="198">
        <v>27.01</v>
      </c>
      <c r="N36" s="198">
        <v>34.67</v>
      </c>
      <c r="O36" s="198">
        <v>0</v>
      </c>
      <c r="P36" s="198">
        <v>25.31</v>
      </c>
      <c r="Q36" s="198">
        <v>6.4</v>
      </c>
      <c r="R36" s="198">
        <v>12.45</v>
      </c>
      <c r="S36" s="198">
        <v>7.75</v>
      </c>
      <c r="T36" s="198">
        <v>0</v>
      </c>
      <c r="U36" s="198">
        <v>24.59</v>
      </c>
      <c r="V36" s="198">
        <v>0</v>
      </c>
      <c r="W36" s="198">
        <v>0</v>
      </c>
      <c r="X36" s="198">
        <v>43.29</v>
      </c>
      <c r="Y36" s="198">
        <v>0</v>
      </c>
      <c r="Z36" s="198">
        <v>79.42</v>
      </c>
      <c r="AA36" s="198">
        <v>26.47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</v>
      </c>
      <c r="L37" s="198">
        <v>371.16</v>
      </c>
      <c r="M37" s="198">
        <v>27.01</v>
      </c>
      <c r="N37" s="198">
        <v>34.67</v>
      </c>
      <c r="O37" s="198">
        <v>0</v>
      </c>
      <c r="P37" s="198">
        <v>25.31</v>
      </c>
      <c r="Q37" s="198">
        <v>6.4</v>
      </c>
      <c r="R37" s="198">
        <v>12.45</v>
      </c>
      <c r="S37" s="198">
        <v>7.75</v>
      </c>
      <c r="T37" s="198">
        <v>0</v>
      </c>
      <c r="U37" s="198">
        <v>24.59</v>
      </c>
      <c r="V37" s="198">
        <v>0</v>
      </c>
      <c r="W37" s="198">
        <v>0</v>
      </c>
      <c r="X37" s="198">
        <v>43.29</v>
      </c>
      <c r="Y37" s="198">
        <v>0</v>
      </c>
      <c r="Z37" s="198">
        <v>79.42</v>
      </c>
      <c r="AA37" s="198">
        <v>26.47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</v>
      </c>
      <c r="L38" s="198">
        <v>371.16</v>
      </c>
      <c r="M38" s="198">
        <v>27.01</v>
      </c>
      <c r="N38" s="198">
        <v>34.67</v>
      </c>
      <c r="O38" s="198">
        <v>0</v>
      </c>
      <c r="P38" s="198">
        <v>25.31</v>
      </c>
      <c r="Q38" s="198">
        <v>6.4</v>
      </c>
      <c r="R38" s="198">
        <v>12.45</v>
      </c>
      <c r="S38" s="198">
        <v>7.75</v>
      </c>
      <c r="T38" s="198">
        <v>0</v>
      </c>
      <c r="U38" s="198">
        <v>24.59</v>
      </c>
      <c r="V38" s="198">
        <v>0</v>
      </c>
      <c r="W38" s="198">
        <v>0</v>
      </c>
      <c r="X38" s="198">
        <v>43.29</v>
      </c>
      <c r="Y38" s="198">
        <v>0</v>
      </c>
      <c r="Z38" s="198">
        <v>79.42</v>
      </c>
      <c r="AA38" s="198">
        <v>26.47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15.42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</v>
      </c>
      <c r="L39" s="198">
        <v>371.16</v>
      </c>
      <c r="M39" s="198">
        <v>27.01</v>
      </c>
      <c r="N39" s="198">
        <v>34.67</v>
      </c>
      <c r="O39" s="198">
        <v>0</v>
      </c>
      <c r="P39" s="198">
        <v>25.31</v>
      </c>
      <c r="Q39" s="198">
        <v>6.4</v>
      </c>
      <c r="R39" s="198">
        <v>12.45</v>
      </c>
      <c r="S39" s="198">
        <v>7.75</v>
      </c>
      <c r="T39" s="198">
        <v>0</v>
      </c>
      <c r="U39" s="198">
        <v>24.59</v>
      </c>
      <c r="V39" s="198">
        <v>0</v>
      </c>
      <c r="W39" s="198">
        <v>0</v>
      </c>
      <c r="X39" s="198">
        <v>43.29</v>
      </c>
      <c r="Y39" s="198">
        <v>0</v>
      </c>
      <c r="Z39" s="198">
        <v>79.42</v>
      </c>
      <c r="AA39" s="198">
        <v>26.47</v>
      </c>
      <c r="AB39" s="198">
        <v>0</v>
      </c>
      <c r="AC39" s="198">
        <v>25.39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25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</v>
      </c>
      <c r="L40" s="198">
        <v>371.16</v>
      </c>
      <c r="M40" s="198">
        <v>27.01</v>
      </c>
      <c r="N40" s="198">
        <v>34.67</v>
      </c>
      <c r="O40" s="198">
        <v>0</v>
      </c>
      <c r="P40" s="198">
        <v>25.31</v>
      </c>
      <c r="Q40" s="198">
        <v>6.4</v>
      </c>
      <c r="R40" s="198">
        <v>12.45</v>
      </c>
      <c r="S40" s="198">
        <v>7.75</v>
      </c>
      <c r="T40" s="198">
        <v>0</v>
      </c>
      <c r="U40" s="198">
        <v>24.59</v>
      </c>
      <c r="V40" s="198">
        <v>0</v>
      </c>
      <c r="W40" s="198">
        <v>0</v>
      </c>
      <c r="X40" s="198">
        <v>43.29</v>
      </c>
      <c r="Y40" s="198">
        <v>0</v>
      </c>
      <c r="Z40" s="198">
        <v>79.42</v>
      </c>
      <c r="AA40" s="198">
        <v>26.47</v>
      </c>
      <c r="AB40" s="198">
        <v>0</v>
      </c>
      <c r="AC40" s="198">
        <v>25.39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25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</v>
      </c>
      <c r="L41" s="198">
        <v>371.16</v>
      </c>
      <c r="M41" s="198">
        <v>27.01</v>
      </c>
      <c r="N41" s="198">
        <v>34.67</v>
      </c>
      <c r="O41" s="198">
        <v>0</v>
      </c>
      <c r="P41" s="198">
        <v>25.31</v>
      </c>
      <c r="Q41" s="198">
        <v>6.4</v>
      </c>
      <c r="R41" s="198">
        <v>12.45</v>
      </c>
      <c r="S41" s="198">
        <v>7.75</v>
      </c>
      <c r="T41" s="198">
        <v>0</v>
      </c>
      <c r="U41" s="198">
        <v>24.59</v>
      </c>
      <c r="V41" s="198">
        <v>0</v>
      </c>
      <c r="W41" s="198">
        <v>0</v>
      </c>
      <c r="X41" s="198">
        <v>43.29</v>
      </c>
      <c r="Y41" s="198">
        <v>0</v>
      </c>
      <c r="Z41" s="198">
        <v>79.42</v>
      </c>
      <c r="AA41" s="198">
        <v>26.47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</v>
      </c>
      <c r="L42" s="198">
        <v>371.16</v>
      </c>
      <c r="M42" s="198">
        <v>27.01</v>
      </c>
      <c r="N42" s="198">
        <v>34.67</v>
      </c>
      <c r="O42" s="198">
        <v>0</v>
      </c>
      <c r="P42" s="198">
        <v>25.31</v>
      </c>
      <c r="Q42" s="198">
        <v>6.4</v>
      </c>
      <c r="R42" s="198">
        <v>12.45</v>
      </c>
      <c r="S42" s="198">
        <v>7.75</v>
      </c>
      <c r="T42" s="198">
        <v>0</v>
      </c>
      <c r="U42" s="198">
        <v>24.59</v>
      </c>
      <c r="V42" s="198">
        <v>0</v>
      </c>
      <c r="W42" s="198">
        <v>0</v>
      </c>
      <c r="X42" s="198">
        <v>43.29</v>
      </c>
      <c r="Y42" s="198">
        <v>0</v>
      </c>
      <c r="Z42" s="198">
        <v>79.42</v>
      </c>
      <c r="AA42" s="198">
        <v>26.47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</v>
      </c>
      <c r="L43" s="198">
        <v>371.16</v>
      </c>
      <c r="M43" s="198">
        <v>27.01</v>
      </c>
      <c r="N43" s="198">
        <v>34.67</v>
      </c>
      <c r="O43" s="198">
        <v>0</v>
      </c>
      <c r="P43" s="198">
        <v>25.31</v>
      </c>
      <c r="Q43" s="198">
        <v>6.4</v>
      </c>
      <c r="R43" s="198">
        <v>12.45</v>
      </c>
      <c r="S43" s="198">
        <v>7.75</v>
      </c>
      <c r="T43" s="198">
        <v>0</v>
      </c>
      <c r="U43" s="198">
        <v>24.59</v>
      </c>
      <c r="V43" s="198">
        <v>0</v>
      </c>
      <c r="W43" s="198">
        <v>0</v>
      </c>
      <c r="X43" s="198">
        <v>43.29</v>
      </c>
      <c r="Y43" s="198">
        <v>0</v>
      </c>
      <c r="Z43" s="198">
        <v>79.42</v>
      </c>
      <c r="AA43" s="198">
        <v>26.47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</v>
      </c>
      <c r="L44" s="198">
        <v>371.16</v>
      </c>
      <c r="M44" s="198">
        <v>27.01</v>
      </c>
      <c r="N44" s="198">
        <v>34.67</v>
      </c>
      <c r="O44" s="198">
        <v>0</v>
      </c>
      <c r="P44" s="198">
        <v>25.31</v>
      </c>
      <c r="Q44" s="198">
        <v>6.4</v>
      </c>
      <c r="R44" s="198">
        <v>12.45</v>
      </c>
      <c r="S44" s="198">
        <v>7.75</v>
      </c>
      <c r="T44" s="198">
        <v>0</v>
      </c>
      <c r="U44" s="198">
        <v>24.59</v>
      </c>
      <c r="V44" s="198">
        <v>0</v>
      </c>
      <c r="W44" s="198">
        <v>0</v>
      </c>
      <c r="X44" s="198">
        <v>43.29</v>
      </c>
      <c r="Y44" s="198">
        <v>0</v>
      </c>
      <c r="Z44" s="198">
        <v>79.42</v>
      </c>
      <c r="AA44" s="198">
        <v>26.47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15.42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</v>
      </c>
      <c r="L45" s="198">
        <v>371.16</v>
      </c>
      <c r="M45" s="198">
        <v>27.01</v>
      </c>
      <c r="N45" s="198">
        <v>34.67</v>
      </c>
      <c r="O45" s="198">
        <v>0</v>
      </c>
      <c r="P45" s="198">
        <v>25.31</v>
      </c>
      <c r="Q45" s="198">
        <v>6.4</v>
      </c>
      <c r="R45" s="198">
        <v>12.45</v>
      </c>
      <c r="S45" s="198">
        <v>7.75</v>
      </c>
      <c r="T45" s="198">
        <v>0</v>
      </c>
      <c r="U45" s="198">
        <v>24.59</v>
      </c>
      <c r="V45" s="198">
        <v>0</v>
      </c>
      <c r="W45" s="198">
        <v>0</v>
      </c>
      <c r="X45" s="198">
        <v>43.29</v>
      </c>
      <c r="Y45" s="198">
        <v>0</v>
      </c>
      <c r="Z45" s="198">
        <v>79.42</v>
      </c>
      <c r="AA45" s="198">
        <v>26.47</v>
      </c>
      <c r="AB45" s="198">
        <v>0</v>
      </c>
      <c r="AC45" s="198">
        <v>24.76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25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</v>
      </c>
      <c r="L46" s="198">
        <v>371.16</v>
      </c>
      <c r="M46" s="198">
        <v>27.01</v>
      </c>
      <c r="N46" s="198">
        <v>34.67</v>
      </c>
      <c r="O46" s="198">
        <v>0</v>
      </c>
      <c r="P46" s="198">
        <v>25.31</v>
      </c>
      <c r="Q46" s="198">
        <v>6.4</v>
      </c>
      <c r="R46" s="198">
        <v>12.45</v>
      </c>
      <c r="S46" s="198">
        <v>7.75</v>
      </c>
      <c r="T46" s="198">
        <v>0</v>
      </c>
      <c r="U46" s="198">
        <v>24.59</v>
      </c>
      <c r="V46" s="198">
        <v>0</v>
      </c>
      <c r="W46" s="198">
        <v>0</v>
      </c>
      <c r="X46" s="198">
        <v>43.29</v>
      </c>
      <c r="Y46" s="198">
        <v>0</v>
      </c>
      <c r="Z46" s="198">
        <v>79.42</v>
      </c>
      <c r="AA46" s="198">
        <v>26.47</v>
      </c>
      <c r="AB46" s="198">
        <v>0</v>
      </c>
      <c r="AC46" s="198">
        <v>24.76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25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4.78</v>
      </c>
      <c r="L47" s="198">
        <v>220.01</v>
      </c>
      <c r="M47" s="198">
        <v>27.01</v>
      </c>
      <c r="N47" s="198">
        <v>34.67</v>
      </c>
      <c r="O47" s="198">
        <v>0</v>
      </c>
      <c r="P47" s="198">
        <v>26.31</v>
      </c>
      <c r="Q47" s="198">
        <v>6.4</v>
      </c>
      <c r="R47" s="198">
        <v>12.45</v>
      </c>
      <c r="S47" s="198">
        <v>7.75</v>
      </c>
      <c r="T47" s="198">
        <v>0</v>
      </c>
      <c r="U47" s="198">
        <v>24.59</v>
      </c>
      <c r="V47" s="198">
        <v>0</v>
      </c>
      <c r="W47" s="198">
        <v>0</v>
      </c>
      <c r="X47" s="198">
        <v>43.29</v>
      </c>
      <c r="Y47" s="198">
        <v>0</v>
      </c>
      <c r="Z47" s="198">
        <v>79.42</v>
      </c>
      <c r="AA47" s="198">
        <v>26.47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16.39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4.78</v>
      </c>
      <c r="L48" s="198">
        <v>200.88</v>
      </c>
      <c r="M48" s="198">
        <v>27.01</v>
      </c>
      <c r="N48" s="198">
        <v>34.67</v>
      </c>
      <c r="O48" s="198">
        <v>0</v>
      </c>
      <c r="P48" s="198">
        <v>26.31</v>
      </c>
      <c r="Q48" s="198">
        <v>6.4</v>
      </c>
      <c r="R48" s="198">
        <v>12.45</v>
      </c>
      <c r="S48" s="198">
        <v>7.75</v>
      </c>
      <c r="T48" s="198">
        <v>0</v>
      </c>
      <c r="U48" s="198">
        <v>24.59</v>
      </c>
      <c r="V48" s="198">
        <v>0</v>
      </c>
      <c r="W48" s="198">
        <v>0</v>
      </c>
      <c r="X48" s="198">
        <v>43.29</v>
      </c>
      <c r="Y48" s="198">
        <v>0</v>
      </c>
      <c r="Z48" s="198">
        <v>79.42</v>
      </c>
      <c r="AA48" s="198">
        <v>26.47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4.78</v>
      </c>
      <c r="L49" s="198">
        <v>200.88</v>
      </c>
      <c r="M49" s="198">
        <v>27.01</v>
      </c>
      <c r="N49" s="198">
        <v>34.67</v>
      </c>
      <c r="O49" s="198">
        <v>0</v>
      </c>
      <c r="P49" s="198">
        <v>26.31</v>
      </c>
      <c r="Q49" s="198">
        <v>0</v>
      </c>
      <c r="R49" s="198">
        <v>0</v>
      </c>
      <c r="S49" s="198">
        <v>0</v>
      </c>
      <c r="T49" s="198">
        <v>0</v>
      </c>
      <c r="U49" s="198">
        <v>24.59</v>
      </c>
      <c r="V49" s="198">
        <v>0</v>
      </c>
      <c r="W49" s="198">
        <v>0</v>
      </c>
      <c r="X49" s="198">
        <v>43.29</v>
      </c>
      <c r="Y49" s="198">
        <v>0</v>
      </c>
      <c r="Z49" s="198">
        <v>79.42</v>
      </c>
      <c r="AA49" s="198">
        <v>26.47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4.78</v>
      </c>
      <c r="L50" s="198">
        <v>200.88</v>
      </c>
      <c r="M50" s="198">
        <v>27.01</v>
      </c>
      <c r="N50" s="198">
        <v>34.67</v>
      </c>
      <c r="O50" s="198">
        <v>0</v>
      </c>
      <c r="P50" s="198">
        <v>26.31</v>
      </c>
      <c r="Q50" s="198">
        <v>0</v>
      </c>
      <c r="R50" s="198">
        <v>0</v>
      </c>
      <c r="S50" s="198">
        <v>0</v>
      </c>
      <c r="T50" s="198">
        <v>0</v>
      </c>
      <c r="U50" s="198">
        <v>24.59</v>
      </c>
      <c r="V50" s="198">
        <v>0</v>
      </c>
      <c r="W50" s="198">
        <v>0</v>
      </c>
      <c r="X50" s="198">
        <v>43.29</v>
      </c>
      <c r="Y50" s="198">
        <v>0</v>
      </c>
      <c r="Z50" s="198">
        <v>79.42</v>
      </c>
      <c r="AA50" s="198">
        <v>26.47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15.42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4.78</v>
      </c>
      <c r="L51" s="198">
        <v>200.88</v>
      </c>
      <c r="M51" s="198">
        <v>27.01</v>
      </c>
      <c r="N51" s="198">
        <v>34.67</v>
      </c>
      <c r="O51" s="198">
        <v>0</v>
      </c>
      <c r="P51" s="198">
        <v>26.31</v>
      </c>
      <c r="Q51" s="198">
        <v>0</v>
      </c>
      <c r="R51" s="198">
        <v>0</v>
      </c>
      <c r="S51" s="198">
        <v>0</v>
      </c>
      <c r="T51" s="198">
        <v>0</v>
      </c>
      <c r="U51" s="198">
        <v>24.59</v>
      </c>
      <c r="V51" s="198">
        <v>0</v>
      </c>
      <c r="W51" s="198">
        <v>0</v>
      </c>
      <c r="X51" s="198">
        <v>43.29</v>
      </c>
      <c r="Y51" s="198">
        <v>0</v>
      </c>
      <c r="Z51" s="198">
        <v>79.42</v>
      </c>
      <c r="AA51" s="198">
        <v>7.65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65.260000000000005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4.78</v>
      </c>
      <c r="L52" s="198">
        <v>200.88</v>
      </c>
      <c r="M52" s="198">
        <v>27.01</v>
      </c>
      <c r="N52" s="198">
        <v>34.67</v>
      </c>
      <c r="O52" s="198">
        <v>0</v>
      </c>
      <c r="P52" s="198">
        <v>26.31</v>
      </c>
      <c r="Q52" s="198">
        <v>0</v>
      </c>
      <c r="R52" s="198">
        <v>0</v>
      </c>
      <c r="S52" s="198">
        <v>0</v>
      </c>
      <c r="T52" s="198">
        <v>0</v>
      </c>
      <c r="U52" s="198">
        <v>24.59</v>
      </c>
      <c r="V52" s="198">
        <v>0</v>
      </c>
      <c r="W52" s="198">
        <v>0</v>
      </c>
      <c r="X52" s="198">
        <v>43.29</v>
      </c>
      <c r="Y52" s="198">
        <v>0</v>
      </c>
      <c r="Z52" s="198">
        <v>79.42</v>
      </c>
      <c r="AA52" s="198">
        <v>7.65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65.260000000000005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4.78</v>
      </c>
      <c r="L53" s="198">
        <v>200.88</v>
      </c>
      <c r="M53" s="198">
        <v>27.01</v>
      </c>
      <c r="N53" s="198">
        <v>34.67</v>
      </c>
      <c r="O53" s="198">
        <v>0</v>
      </c>
      <c r="P53" s="198">
        <v>26.31</v>
      </c>
      <c r="Q53" s="198">
        <v>6.4</v>
      </c>
      <c r="R53" s="198">
        <v>0</v>
      </c>
      <c r="S53" s="198">
        <v>7.75</v>
      </c>
      <c r="T53" s="198">
        <v>0</v>
      </c>
      <c r="U53" s="198">
        <v>24.59</v>
      </c>
      <c r="V53" s="198">
        <v>0</v>
      </c>
      <c r="W53" s="198">
        <v>0</v>
      </c>
      <c r="X53" s="198">
        <v>43.29</v>
      </c>
      <c r="Y53" s="198">
        <v>0</v>
      </c>
      <c r="Z53" s="198">
        <v>79.42</v>
      </c>
      <c r="AA53" s="198">
        <v>26.47</v>
      </c>
      <c r="AB53" s="198">
        <v>0</v>
      </c>
      <c r="AC53" s="198">
        <v>21.44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40</v>
      </c>
      <c r="AJ53" s="198">
        <v>0</v>
      </c>
      <c r="AK53" s="198">
        <v>65.260000000000005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</v>
      </c>
      <c r="L54" s="198">
        <v>220.01</v>
      </c>
      <c r="M54" s="198">
        <v>27.01</v>
      </c>
      <c r="N54" s="198">
        <v>34.67</v>
      </c>
      <c r="O54" s="198">
        <v>0</v>
      </c>
      <c r="P54" s="198">
        <v>26.31</v>
      </c>
      <c r="Q54" s="198">
        <v>6.4</v>
      </c>
      <c r="R54" s="198">
        <v>12.45</v>
      </c>
      <c r="S54" s="198">
        <v>7.75</v>
      </c>
      <c r="T54" s="198">
        <v>0</v>
      </c>
      <c r="U54" s="198">
        <v>24.59</v>
      </c>
      <c r="V54" s="198">
        <v>0</v>
      </c>
      <c r="W54" s="198">
        <v>0</v>
      </c>
      <c r="X54" s="198">
        <v>43.29</v>
      </c>
      <c r="Y54" s="198">
        <v>0</v>
      </c>
      <c r="Z54" s="198">
        <v>79.42</v>
      </c>
      <c r="AA54" s="198">
        <v>26.47</v>
      </c>
      <c r="AB54" s="198">
        <v>0</v>
      </c>
      <c r="AC54" s="198">
        <v>21.44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40</v>
      </c>
      <c r="AJ54" s="198">
        <v>0</v>
      </c>
      <c r="AK54" s="198">
        <v>65.260000000000005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4.78</v>
      </c>
      <c r="L55" s="198">
        <v>200.89</v>
      </c>
      <c r="M55" s="198">
        <v>27.01</v>
      </c>
      <c r="N55" s="198">
        <v>34.67</v>
      </c>
      <c r="O55" s="198">
        <v>0</v>
      </c>
      <c r="P55" s="198">
        <v>9.57</v>
      </c>
      <c r="Q55" s="198">
        <v>0</v>
      </c>
      <c r="R55" s="198">
        <v>0</v>
      </c>
      <c r="S55" s="198">
        <v>0</v>
      </c>
      <c r="T55" s="198">
        <v>0</v>
      </c>
      <c r="U55" s="198">
        <v>24.59</v>
      </c>
      <c r="V55" s="198">
        <v>0</v>
      </c>
      <c r="W55" s="198">
        <v>0</v>
      </c>
      <c r="X55" s="198">
        <v>19.3</v>
      </c>
      <c r="Y55" s="198">
        <v>0</v>
      </c>
      <c r="Z55" s="198">
        <v>42.09</v>
      </c>
      <c r="AA55" s="198">
        <v>7.65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48.18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4.78</v>
      </c>
      <c r="L56" s="198">
        <v>200.89</v>
      </c>
      <c r="M56" s="198">
        <v>27.01</v>
      </c>
      <c r="N56" s="198">
        <v>34.67</v>
      </c>
      <c r="O56" s="198">
        <v>0</v>
      </c>
      <c r="P56" s="198">
        <v>9.57</v>
      </c>
      <c r="Q56" s="198">
        <v>0</v>
      </c>
      <c r="R56" s="198">
        <v>0</v>
      </c>
      <c r="S56" s="198">
        <v>0</v>
      </c>
      <c r="T56" s="198">
        <v>0</v>
      </c>
      <c r="U56" s="198">
        <v>24.59</v>
      </c>
      <c r="V56" s="198">
        <v>0</v>
      </c>
      <c r="W56" s="198">
        <v>0</v>
      </c>
      <c r="X56" s="198">
        <v>19.13</v>
      </c>
      <c r="Y56" s="198">
        <v>0</v>
      </c>
      <c r="Z56" s="198">
        <v>42.09</v>
      </c>
      <c r="AA56" s="198">
        <v>7.65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15.42</v>
      </c>
      <c r="AJ56" s="198">
        <v>0</v>
      </c>
      <c r="AK56" s="198">
        <v>49.45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4.78</v>
      </c>
      <c r="L57" s="198">
        <v>200.89</v>
      </c>
      <c r="M57" s="198">
        <v>27.01</v>
      </c>
      <c r="N57" s="198">
        <v>34.67</v>
      </c>
      <c r="O57" s="198">
        <v>0</v>
      </c>
      <c r="P57" s="198">
        <v>9.67</v>
      </c>
      <c r="Q57" s="198">
        <v>0</v>
      </c>
      <c r="R57" s="198">
        <v>0</v>
      </c>
      <c r="S57" s="198">
        <v>0</v>
      </c>
      <c r="T57" s="198">
        <v>0</v>
      </c>
      <c r="U57" s="198">
        <v>24.59</v>
      </c>
      <c r="V57" s="198">
        <v>0</v>
      </c>
      <c r="W57" s="198">
        <v>0</v>
      </c>
      <c r="X57" s="198">
        <v>19.13</v>
      </c>
      <c r="Y57" s="198">
        <v>0</v>
      </c>
      <c r="Z57" s="198">
        <v>42.09</v>
      </c>
      <c r="AA57" s="198">
        <v>7.65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49.28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4.78</v>
      </c>
      <c r="L58" s="198">
        <v>200.89</v>
      </c>
      <c r="M58" s="198">
        <v>27.01</v>
      </c>
      <c r="N58" s="198">
        <v>34.67</v>
      </c>
      <c r="O58" s="198">
        <v>0</v>
      </c>
      <c r="P58" s="198">
        <v>9.67</v>
      </c>
      <c r="Q58" s="198">
        <v>0</v>
      </c>
      <c r="R58" s="198">
        <v>0</v>
      </c>
      <c r="S58" s="198">
        <v>0</v>
      </c>
      <c r="T58" s="198">
        <v>0</v>
      </c>
      <c r="U58" s="198">
        <v>24.59</v>
      </c>
      <c r="V58" s="198">
        <v>0</v>
      </c>
      <c r="W58" s="198">
        <v>0</v>
      </c>
      <c r="X58" s="198">
        <v>19.13</v>
      </c>
      <c r="Y58" s="198">
        <v>0</v>
      </c>
      <c r="Z58" s="198">
        <v>42.09</v>
      </c>
      <c r="AA58" s="198">
        <v>7.65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49.61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4.78</v>
      </c>
      <c r="L59" s="198">
        <v>200.89</v>
      </c>
      <c r="M59" s="198">
        <v>27.01</v>
      </c>
      <c r="N59" s="198">
        <v>34.67</v>
      </c>
      <c r="O59" s="198">
        <v>0</v>
      </c>
      <c r="P59" s="198">
        <v>9.67</v>
      </c>
      <c r="Q59" s="198">
        <v>0</v>
      </c>
      <c r="R59" s="198">
        <v>0</v>
      </c>
      <c r="S59" s="198">
        <v>0</v>
      </c>
      <c r="T59" s="198">
        <v>0</v>
      </c>
      <c r="U59" s="198">
        <v>24.59</v>
      </c>
      <c r="V59" s="198">
        <v>0</v>
      </c>
      <c r="W59" s="198">
        <v>0</v>
      </c>
      <c r="X59" s="198">
        <v>19.13</v>
      </c>
      <c r="Y59" s="198">
        <v>0</v>
      </c>
      <c r="Z59" s="198">
        <v>42.09</v>
      </c>
      <c r="AA59" s="198">
        <v>7.65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49.61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4.78</v>
      </c>
      <c r="L60" s="198">
        <v>200.89</v>
      </c>
      <c r="M60" s="198">
        <v>27.01</v>
      </c>
      <c r="N60" s="198">
        <v>34.67</v>
      </c>
      <c r="O60" s="198">
        <v>0</v>
      </c>
      <c r="P60" s="198">
        <v>9.67</v>
      </c>
      <c r="Q60" s="198">
        <v>0</v>
      </c>
      <c r="R60" s="198">
        <v>0</v>
      </c>
      <c r="S60" s="198">
        <v>0</v>
      </c>
      <c r="T60" s="198">
        <v>0</v>
      </c>
      <c r="U60" s="198">
        <v>24.59</v>
      </c>
      <c r="V60" s="198">
        <v>0</v>
      </c>
      <c r="W60" s="198">
        <v>0</v>
      </c>
      <c r="X60" s="198">
        <v>19.13</v>
      </c>
      <c r="Y60" s="198">
        <v>0</v>
      </c>
      <c r="Z60" s="198">
        <v>42.09</v>
      </c>
      <c r="AA60" s="198">
        <v>7.65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49.77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4.78</v>
      </c>
      <c r="L61" s="198">
        <v>200.89</v>
      </c>
      <c r="M61" s="198">
        <v>27.01</v>
      </c>
      <c r="N61" s="198">
        <v>34.67</v>
      </c>
      <c r="O61" s="198">
        <v>0</v>
      </c>
      <c r="P61" s="198">
        <v>9.67</v>
      </c>
      <c r="Q61" s="198">
        <v>0</v>
      </c>
      <c r="R61" s="198">
        <v>0</v>
      </c>
      <c r="S61" s="198">
        <v>0</v>
      </c>
      <c r="T61" s="198">
        <v>0</v>
      </c>
      <c r="U61" s="198">
        <v>24.59</v>
      </c>
      <c r="V61" s="198">
        <v>0</v>
      </c>
      <c r="W61" s="198">
        <v>0</v>
      </c>
      <c r="X61" s="198">
        <v>19.13</v>
      </c>
      <c r="Y61" s="198">
        <v>0</v>
      </c>
      <c r="Z61" s="198">
        <v>42.09</v>
      </c>
      <c r="AA61" s="198">
        <v>7.65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16.39</v>
      </c>
      <c r="AJ61" s="198">
        <v>0</v>
      </c>
      <c r="AK61" s="198">
        <v>48.96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4.78</v>
      </c>
      <c r="L62" s="198">
        <v>200.89</v>
      </c>
      <c r="M62" s="198">
        <v>27.01</v>
      </c>
      <c r="N62" s="198">
        <v>34.67</v>
      </c>
      <c r="O62" s="198">
        <v>0</v>
      </c>
      <c r="P62" s="198">
        <v>9.67</v>
      </c>
      <c r="Q62" s="198">
        <v>0</v>
      </c>
      <c r="R62" s="198">
        <v>0</v>
      </c>
      <c r="S62" s="198">
        <v>0</v>
      </c>
      <c r="T62" s="198">
        <v>0</v>
      </c>
      <c r="U62" s="198">
        <v>24.59</v>
      </c>
      <c r="V62" s="198">
        <v>0</v>
      </c>
      <c r="W62" s="198">
        <v>0</v>
      </c>
      <c r="X62" s="198">
        <v>19.13</v>
      </c>
      <c r="Y62" s="198">
        <v>0</v>
      </c>
      <c r="Z62" s="198">
        <v>42.09</v>
      </c>
      <c r="AA62" s="198">
        <v>7.65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15.42</v>
      </c>
      <c r="AJ62" s="198">
        <v>0</v>
      </c>
      <c r="AK62" s="198">
        <v>50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4.78</v>
      </c>
      <c r="L63" s="198">
        <v>200.89</v>
      </c>
      <c r="M63" s="198">
        <v>27.01</v>
      </c>
      <c r="N63" s="198">
        <v>34.67</v>
      </c>
      <c r="O63" s="198">
        <v>0</v>
      </c>
      <c r="P63" s="198">
        <v>9.57</v>
      </c>
      <c r="Q63" s="198">
        <v>0</v>
      </c>
      <c r="R63" s="198">
        <v>0</v>
      </c>
      <c r="S63" s="198">
        <v>0</v>
      </c>
      <c r="T63" s="198">
        <v>0</v>
      </c>
      <c r="U63" s="198">
        <v>24.59</v>
      </c>
      <c r="V63" s="198">
        <v>0</v>
      </c>
      <c r="W63" s="198">
        <v>0</v>
      </c>
      <c r="X63" s="198">
        <v>19.13</v>
      </c>
      <c r="Y63" s="198">
        <v>0</v>
      </c>
      <c r="Z63" s="198">
        <v>42.09</v>
      </c>
      <c r="AA63" s="198">
        <v>7.65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50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4.78</v>
      </c>
      <c r="L64" s="198">
        <v>200.89</v>
      </c>
      <c r="M64" s="198">
        <v>27.01</v>
      </c>
      <c r="N64" s="198">
        <v>34.67</v>
      </c>
      <c r="O64" s="198">
        <v>0</v>
      </c>
      <c r="P64" s="198">
        <v>9.57</v>
      </c>
      <c r="Q64" s="198">
        <v>0</v>
      </c>
      <c r="R64" s="198">
        <v>0</v>
      </c>
      <c r="S64" s="198">
        <v>0</v>
      </c>
      <c r="T64" s="198">
        <v>0</v>
      </c>
      <c r="U64" s="198">
        <v>24.59</v>
      </c>
      <c r="V64" s="198">
        <v>0</v>
      </c>
      <c r="W64" s="198">
        <v>0</v>
      </c>
      <c r="X64" s="198">
        <v>19.13</v>
      </c>
      <c r="Y64" s="198">
        <v>0</v>
      </c>
      <c r="Z64" s="198">
        <v>42.09</v>
      </c>
      <c r="AA64" s="198">
        <v>7.65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16.39</v>
      </c>
      <c r="AJ64" s="198">
        <v>0</v>
      </c>
      <c r="AK64" s="198">
        <v>50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4.78</v>
      </c>
      <c r="L65" s="198">
        <v>200.89</v>
      </c>
      <c r="M65" s="198">
        <v>27.01</v>
      </c>
      <c r="N65" s="198">
        <v>34.67</v>
      </c>
      <c r="O65" s="198">
        <v>0</v>
      </c>
      <c r="P65" s="198">
        <v>9.57</v>
      </c>
      <c r="Q65" s="198">
        <v>0</v>
      </c>
      <c r="R65" s="198">
        <v>0</v>
      </c>
      <c r="S65" s="198">
        <v>0</v>
      </c>
      <c r="T65" s="198">
        <v>0</v>
      </c>
      <c r="U65" s="198">
        <v>24.59</v>
      </c>
      <c r="V65" s="198">
        <v>0</v>
      </c>
      <c r="W65" s="198">
        <v>0</v>
      </c>
      <c r="X65" s="198">
        <v>19.13</v>
      </c>
      <c r="Y65" s="198">
        <v>0</v>
      </c>
      <c r="Z65" s="198">
        <v>42.09</v>
      </c>
      <c r="AA65" s="198">
        <v>7.65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16.39</v>
      </c>
      <c r="AJ65" s="198">
        <v>0</v>
      </c>
      <c r="AK65" s="198">
        <v>49.94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4.78</v>
      </c>
      <c r="L66" s="198">
        <v>200.89</v>
      </c>
      <c r="M66" s="198">
        <v>27.01</v>
      </c>
      <c r="N66" s="198">
        <v>34.67</v>
      </c>
      <c r="O66" s="198">
        <v>0</v>
      </c>
      <c r="P66" s="198">
        <v>9.57</v>
      </c>
      <c r="Q66" s="198">
        <v>0</v>
      </c>
      <c r="R66" s="198">
        <v>0</v>
      </c>
      <c r="S66" s="198">
        <v>0</v>
      </c>
      <c r="T66" s="198">
        <v>0</v>
      </c>
      <c r="U66" s="198">
        <v>24.59</v>
      </c>
      <c r="V66" s="198">
        <v>0</v>
      </c>
      <c r="W66" s="198">
        <v>0</v>
      </c>
      <c r="X66" s="198">
        <v>19.13</v>
      </c>
      <c r="Y66" s="198">
        <v>0</v>
      </c>
      <c r="Z66" s="198">
        <v>42.09</v>
      </c>
      <c r="AA66" s="198">
        <v>7.65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16.39</v>
      </c>
      <c r="AJ66" s="198">
        <v>0</v>
      </c>
      <c r="AK66" s="198">
        <v>49.61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4.78</v>
      </c>
      <c r="L67" s="198">
        <v>200.89</v>
      </c>
      <c r="M67" s="198">
        <v>27.01</v>
      </c>
      <c r="N67" s="198">
        <v>34.67</v>
      </c>
      <c r="O67" s="198">
        <v>0</v>
      </c>
      <c r="P67" s="198">
        <v>9.5</v>
      </c>
      <c r="Q67" s="198">
        <v>0</v>
      </c>
      <c r="R67" s="198">
        <v>0</v>
      </c>
      <c r="S67" s="198">
        <v>0</v>
      </c>
      <c r="T67" s="198">
        <v>0</v>
      </c>
      <c r="U67" s="198">
        <v>24.59</v>
      </c>
      <c r="V67" s="198">
        <v>0</v>
      </c>
      <c r="W67" s="198">
        <v>0</v>
      </c>
      <c r="X67" s="198">
        <v>19.13</v>
      </c>
      <c r="Y67" s="198">
        <v>0</v>
      </c>
      <c r="Z67" s="198">
        <v>42.09</v>
      </c>
      <c r="AA67" s="198">
        <v>7.65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16.39</v>
      </c>
      <c r="AJ67" s="198">
        <v>0</v>
      </c>
      <c r="AK67" s="198">
        <v>49.45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4.78</v>
      </c>
      <c r="L68" s="198">
        <v>200.89</v>
      </c>
      <c r="M68" s="198">
        <v>27.01</v>
      </c>
      <c r="N68" s="198">
        <v>34.67</v>
      </c>
      <c r="O68" s="198">
        <v>0</v>
      </c>
      <c r="P68" s="198">
        <v>9.5</v>
      </c>
      <c r="Q68" s="198">
        <v>0</v>
      </c>
      <c r="R68" s="198">
        <v>0</v>
      </c>
      <c r="S68" s="198">
        <v>0</v>
      </c>
      <c r="T68" s="198">
        <v>0</v>
      </c>
      <c r="U68" s="198">
        <v>24.59</v>
      </c>
      <c r="V68" s="198">
        <v>0</v>
      </c>
      <c r="W68" s="198">
        <v>0</v>
      </c>
      <c r="X68" s="198">
        <v>19.13</v>
      </c>
      <c r="Y68" s="198">
        <v>0</v>
      </c>
      <c r="Z68" s="198">
        <v>42.09</v>
      </c>
      <c r="AA68" s="198">
        <v>7.65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15.42</v>
      </c>
      <c r="AJ68" s="198">
        <v>0</v>
      </c>
      <c r="AK68" s="198">
        <v>50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4.78</v>
      </c>
      <c r="L69" s="198">
        <v>200.89</v>
      </c>
      <c r="M69" s="198">
        <v>27.01</v>
      </c>
      <c r="N69" s="198">
        <v>34.67</v>
      </c>
      <c r="O69" s="198">
        <v>0</v>
      </c>
      <c r="P69" s="198">
        <v>9.5</v>
      </c>
      <c r="Q69" s="198">
        <v>0</v>
      </c>
      <c r="R69" s="198">
        <v>0</v>
      </c>
      <c r="S69" s="198">
        <v>0</v>
      </c>
      <c r="T69" s="198">
        <v>0</v>
      </c>
      <c r="U69" s="198">
        <v>24.59</v>
      </c>
      <c r="V69" s="198">
        <v>0</v>
      </c>
      <c r="W69" s="198">
        <v>0</v>
      </c>
      <c r="X69" s="198">
        <v>19.13</v>
      </c>
      <c r="Y69" s="198">
        <v>0</v>
      </c>
      <c r="Z69" s="198">
        <v>42.09</v>
      </c>
      <c r="AA69" s="198">
        <v>7.65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49.77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</v>
      </c>
      <c r="L70" s="198">
        <v>220.02</v>
      </c>
      <c r="M70" s="198">
        <v>27.01</v>
      </c>
      <c r="N70" s="198">
        <v>34.67</v>
      </c>
      <c r="O70" s="198">
        <v>0</v>
      </c>
      <c r="P70" s="198">
        <v>26.19</v>
      </c>
      <c r="Q70" s="198">
        <v>6.4</v>
      </c>
      <c r="R70" s="198">
        <v>12.45</v>
      </c>
      <c r="S70" s="198">
        <v>7.75</v>
      </c>
      <c r="T70" s="198">
        <v>0</v>
      </c>
      <c r="U70" s="198">
        <v>24.59</v>
      </c>
      <c r="V70" s="198">
        <v>0</v>
      </c>
      <c r="W70" s="198">
        <v>0</v>
      </c>
      <c r="X70" s="198">
        <v>43.29</v>
      </c>
      <c r="Y70" s="198">
        <v>0</v>
      </c>
      <c r="Z70" s="198">
        <v>79.42</v>
      </c>
      <c r="AA70" s="198">
        <v>26.47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9.61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4.78</v>
      </c>
      <c r="L71" s="198">
        <v>200.89</v>
      </c>
      <c r="M71" s="198">
        <v>27.01</v>
      </c>
      <c r="N71" s="198">
        <v>34.67</v>
      </c>
      <c r="O71" s="198">
        <v>0</v>
      </c>
      <c r="P71" s="198">
        <v>26.41</v>
      </c>
      <c r="Q71" s="198">
        <v>6.4</v>
      </c>
      <c r="R71" s="198">
        <v>0</v>
      </c>
      <c r="S71" s="198">
        <v>7.75</v>
      </c>
      <c r="T71" s="198">
        <v>0</v>
      </c>
      <c r="U71" s="198">
        <v>24.59</v>
      </c>
      <c r="V71" s="198">
        <v>0</v>
      </c>
      <c r="W71" s="198">
        <v>0</v>
      </c>
      <c r="X71" s="198">
        <v>43.29</v>
      </c>
      <c r="Y71" s="198">
        <v>0</v>
      </c>
      <c r="Z71" s="198">
        <v>79.42</v>
      </c>
      <c r="AA71" s="198">
        <v>26.47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4.78</v>
      </c>
      <c r="L72" s="198">
        <v>200.89</v>
      </c>
      <c r="M72" s="198">
        <v>27.01</v>
      </c>
      <c r="N72" s="198">
        <v>34.67</v>
      </c>
      <c r="O72" s="198">
        <v>0</v>
      </c>
      <c r="P72" s="198">
        <v>26.41</v>
      </c>
      <c r="Q72" s="198">
        <v>6.4</v>
      </c>
      <c r="R72" s="198">
        <v>12.45</v>
      </c>
      <c r="S72" s="198">
        <v>7.75</v>
      </c>
      <c r="T72" s="198">
        <v>0</v>
      </c>
      <c r="U72" s="198">
        <v>24.59</v>
      </c>
      <c r="V72" s="198">
        <v>0</v>
      </c>
      <c r="W72" s="198">
        <v>0</v>
      </c>
      <c r="X72" s="198">
        <v>43.29</v>
      </c>
      <c r="Y72" s="198">
        <v>0</v>
      </c>
      <c r="Z72" s="198">
        <v>79.42</v>
      </c>
      <c r="AA72" s="198">
        <v>26.47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4.78</v>
      </c>
      <c r="L73" s="198">
        <v>200.88</v>
      </c>
      <c r="M73" s="198">
        <v>27.01</v>
      </c>
      <c r="N73" s="198">
        <v>34.67</v>
      </c>
      <c r="O73" s="198">
        <v>0</v>
      </c>
      <c r="P73" s="198">
        <v>26.49</v>
      </c>
      <c r="Q73" s="198">
        <v>6.4</v>
      </c>
      <c r="R73" s="198">
        <v>12.45</v>
      </c>
      <c r="S73" s="198">
        <v>7.75</v>
      </c>
      <c r="T73" s="198">
        <v>0</v>
      </c>
      <c r="U73" s="198">
        <v>24.59</v>
      </c>
      <c r="V73" s="198">
        <v>0</v>
      </c>
      <c r="W73" s="198">
        <v>0</v>
      </c>
      <c r="X73" s="198">
        <v>43.29</v>
      </c>
      <c r="Y73" s="198">
        <v>0</v>
      </c>
      <c r="Z73" s="198">
        <v>79.42</v>
      </c>
      <c r="AA73" s="198">
        <v>26.47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4.78</v>
      </c>
      <c r="L74" s="198">
        <v>220.02</v>
      </c>
      <c r="M74" s="198">
        <v>27.01</v>
      </c>
      <c r="N74" s="198">
        <v>34.67</v>
      </c>
      <c r="O74" s="198">
        <v>0</v>
      </c>
      <c r="P74" s="198">
        <v>26.49</v>
      </c>
      <c r="Q74" s="198">
        <v>6.4</v>
      </c>
      <c r="R74" s="198">
        <v>12.45</v>
      </c>
      <c r="S74" s="198">
        <v>7.75</v>
      </c>
      <c r="T74" s="198">
        <v>0</v>
      </c>
      <c r="U74" s="198">
        <v>24.59</v>
      </c>
      <c r="V74" s="198">
        <v>0</v>
      </c>
      <c r="W74" s="198">
        <v>0</v>
      </c>
      <c r="X74" s="198">
        <v>43.29</v>
      </c>
      <c r="Y74" s="198">
        <v>0</v>
      </c>
      <c r="Z74" s="198">
        <v>79.42</v>
      </c>
      <c r="AA74" s="198">
        <v>26.47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</v>
      </c>
      <c r="L75" s="198">
        <v>371.16</v>
      </c>
      <c r="M75" s="198">
        <v>27.01</v>
      </c>
      <c r="N75" s="198">
        <v>34.67</v>
      </c>
      <c r="O75" s="198">
        <v>0</v>
      </c>
      <c r="P75" s="198">
        <v>26.49</v>
      </c>
      <c r="Q75" s="198">
        <v>6.4</v>
      </c>
      <c r="R75" s="198">
        <v>12.45</v>
      </c>
      <c r="S75" s="198">
        <v>7.75</v>
      </c>
      <c r="T75" s="198">
        <v>0</v>
      </c>
      <c r="U75" s="198">
        <v>24.59</v>
      </c>
      <c r="V75" s="198">
        <v>0</v>
      </c>
      <c r="W75" s="198">
        <v>0</v>
      </c>
      <c r="X75" s="198">
        <v>43.29</v>
      </c>
      <c r="Y75" s="198">
        <v>0</v>
      </c>
      <c r="Z75" s="198">
        <v>79.42</v>
      </c>
      <c r="AA75" s="198">
        <v>26.47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</v>
      </c>
      <c r="L76" s="198">
        <v>371.16</v>
      </c>
      <c r="M76" s="198">
        <v>27.01</v>
      </c>
      <c r="N76" s="198">
        <v>34.67</v>
      </c>
      <c r="O76" s="198">
        <v>0</v>
      </c>
      <c r="P76" s="198">
        <v>26.49</v>
      </c>
      <c r="Q76" s="198">
        <v>6.4</v>
      </c>
      <c r="R76" s="198">
        <v>12.45</v>
      </c>
      <c r="S76" s="198">
        <v>7.75</v>
      </c>
      <c r="T76" s="198">
        <v>0</v>
      </c>
      <c r="U76" s="198">
        <v>24.59</v>
      </c>
      <c r="V76" s="198">
        <v>0</v>
      </c>
      <c r="W76" s="198">
        <v>0</v>
      </c>
      <c r="X76" s="198">
        <v>43.29</v>
      </c>
      <c r="Y76" s="198">
        <v>0</v>
      </c>
      <c r="Z76" s="198">
        <v>79.42</v>
      </c>
      <c r="AA76" s="198">
        <v>26.47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</v>
      </c>
      <c r="L77" s="198">
        <v>371.16</v>
      </c>
      <c r="M77" s="198">
        <v>27.01</v>
      </c>
      <c r="N77" s="198">
        <v>34.67</v>
      </c>
      <c r="O77" s="198">
        <v>0</v>
      </c>
      <c r="P77" s="198">
        <v>26.49</v>
      </c>
      <c r="Q77" s="198">
        <v>6.4</v>
      </c>
      <c r="R77" s="198">
        <v>12.45</v>
      </c>
      <c r="S77" s="198">
        <v>7.75</v>
      </c>
      <c r="T77" s="198">
        <v>0</v>
      </c>
      <c r="U77" s="198">
        <v>24.59</v>
      </c>
      <c r="V77" s="198">
        <v>0</v>
      </c>
      <c r="W77" s="198">
        <v>0</v>
      </c>
      <c r="X77" s="198">
        <v>43.29</v>
      </c>
      <c r="Y77" s="198">
        <v>0</v>
      </c>
      <c r="Z77" s="198">
        <v>79.42</v>
      </c>
      <c r="AA77" s="198">
        <v>26.47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</v>
      </c>
      <c r="L78" s="198">
        <v>371.16</v>
      </c>
      <c r="M78" s="198">
        <v>27.01</v>
      </c>
      <c r="N78" s="198">
        <v>34.67</v>
      </c>
      <c r="O78" s="198">
        <v>0</v>
      </c>
      <c r="P78" s="198">
        <v>26.49</v>
      </c>
      <c r="Q78" s="198">
        <v>6.4</v>
      </c>
      <c r="R78" s="198">
        <v>12.45</v>
      </c>
      <c r="S78" s="198">
        <v>7.75</v>
      </c>
      <c r="T78" s="198">
        <v>0</v>
      </c>
      <c r="U78" s="198">
        <v>24.59</v>
      </c>
      <c r="V78" s="198">
        <v>0</v>
      </c>
      <c r="W78" s="198">
        <v>0</v>
      </c>
      <c r="X78" s="198">
        <v>43.29</v>
      </c>
      <c r="Y78" s="198">
        <v>0</v>
      </c>
      <c r="Z78" s="198">
        <v>79.42</v>
      </c>
      <c r="AA78" s="198">
        <v>26.47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</v>
      </c>
      <c r="L79" s="198">
        <v>371.16</v>
      </c>
      <c r="M79" s="198">
        <v>27.01</v>
      </c>
      <c r="N79" s="198">
        <v>34.67</v>
      </c>
      <c r="O79" s="198">
        <v>0</v>
      </c>
      <c r="P79" s="198">
        <v>26.49</v>
      </c>
      <c r="Q79" s="198">
        <v>6.4</v>
      </c>
      <c r="R79" s="198">
        <v>12.45</v>
      </c>
      <c r="S79" s="198">
        <v>7.75</v>
      </c>
      <c r="T79" s="198">
        <v>0</v>
      </c>
      <c r="U79" s="198">
        <v>24.59</v>
      </c>
      <c r="V79" s="198">
        <v>0</v>
      </c>
      <c r="W79" s="198">
        <v>0</v>
      </c>
      <c r="X79" s="198">
        <v>43.29</v>
      </c>
      <c r="Y79" s="198">
        <v>0</v>
      </c>
      <c r="Z79" s="198">
        <v>79.42</v>
      </c>
      <c r="AA79" s="198">
        <v>26.47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</v>
      </c>
      <c r="L80" s="198">
        <v>371.16</v>
      </c>
      <c r="M80" s="198">
        <v>27.01</v>
      </c>
      <c r="N80" s="198">
        <v>34.67</v>
      </c>
      <c r="O80" s="198">
        <v>0</v>
      </c>
      <c r="P80" s="198">
        <v>26.49</v>
      </c>
      <c r="Q80" s="198">
        <v>6.4</v>
      </c>
      <c r="R80" s="198">
        <v>12.45</v>
      </c>
      <c r="S80" s="198">
        <v>7.75</v>
      </c>
      <c r="T80" s="198">
        <v>0</v>
      </c>
      <c r="U80" s="198">
        <v>24.59</v>
      </c>
      <c r="V80" s="198">
        <v>0</v>
      </c>
      <c r="W80" s="198">
        <v>0</v>
      </c>
      <c r="X80" s="198">
        <v>43.29</v>
      </c>
      <c r="Y80" s="198">
        <v>0</v>
      </c>
      <c r="Z80" s="198">
        <v>79.42</v>
      </c>
      <c r="AA80" s="198">
        <v>26.47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</v>
      </c>
      <c r="L81" s="198">
        <v>371.16</v>
      </c>
      <c r="M81" s="198">
        <v>27.01</v>
      </c>
      <c r="N81" s="198">
        <v>34.67</v>
      </c>
      <c r="O81" s="198">
        <v>0</v>
      </c>
      <c r="P81" s="198">
        <v>26.49</v>
      </c>
      <c r="Q81" s="198">
        <v>6.4</v>
      </c>
      <c r="R81" s="198">
        <v>12.45</v>
      </c>
      <c r="S81" s="198">
        <v>7.75</v>
      </c>
      <c r="T81" s="198">
        <v>0</v>
      </c>
      <c r="U81" s="198">
        <v>24.59</v>
      </c>
      <c r="V81" s="198">
        <v>0</v>
      </c>
      <c r="W81" s="198">
        <v>0</v>
      </c>
      <c r="X81" s="198">
        <v>43.29</v>
      </c>
      <c r="Y81" s="198">
        <v>0</v>
      </c>
      <c r="Z81" s="198">
        <v>79.42</v>
      </c>
      <c r="AA81" s="198">
        <v>26.47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</v>
      </c>
      <c r="L82" s="198">
        <v>275.5</v>
      </c>
      <c r="M82" s="198">
        <v>27.01</v>
      </c>
      <c r="N82" s="198">
        <v>34.67</v>
      </c>
      <c r="O82" s="198">
        <v>0</v>
      </c>
      <c r="P82" s="198">
        <v>26.49</v>
      </c>
      <c r="Q82" s="198">
        <v>6.4</v>
      </c>
      <c r="R82" s="198">
        <v>12.45</v>
      </c>
      <c r="S82" s="198">
        <v>7.75</v>
      </c>
      <c r="T82" s="198">
        <v>0</v>
      </c>
      <c r="U82" s="198">
        <v>24.59</v>
      </c>
      <c r="V82" s="198">
        <v>0</v>
      </c>
      <c r="W82" s="198">
        <v>0</v>
      </c>
      <c r="X82" s="198">
        <v>43.29</v>
      </c>
      <c r="Y82" s="198">
        <v>0</v>
      </c>
      <c r="Z82" s="198">
        <v>79.42</v>
      </c>
      <c r="AA82" s="198">
        <v>26.47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</v>
      </c>
      <c r="L83" s="198">
        <v>275.5</v>
      </c>
      <c r="M83" s="198">
        <v>27.01</v>
      </c>
      <c r="N83" s="198">
        <v>34.67</v>
      </c>
      <c r="O83" s="198">
        <v>0</v>
      </c>
      <c r="P83" s="198">
        <v>26.49</v>
      </c>
      <c r="Q83" s="198">
        <v>6.4</v>
      </c>
      <c r="R83" s="198">
        <v>12.45</v>
      </c>
      <c r="S83" s="198">
        <v>7.75</v>
      </c>
      <c r="T83" s="198">
        <v>0</v>
      </c>
      <c r="U83" s="198">
        <v>24.59</v>
      </c>
      <c r="V83" s="198">
        <v>0</v>
      </c>
      <c r="W83" s="198">
        <v>0</v>
      </c>
      <c r="X83" s="198">
        <v>43.29</v>
      </c>
      <c r="Y83" s="198">
        <v>0</v>
      </c>
      <c r="Z83" s="198">
        <v>79.42</v>
      </c>
      <c r="AA83" s="198">
        <v>26.47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</v>
      </c>
      <c r="L84" s="198">
        <v>275.5</v>
      </c>
      <c r="M84" s="198">
        <v>27.01</v>
      </c>
      <c r="N84" s="198">
        <v>34.67</v>
      </c>
      <c r="O84" s="198">
        <v>0</v>
      </c>
      <c r="P84" s="198">
        <v>26.49</v>
      </c>
      <c r="Q84" s="198">
        <v>6.4</v>
      </c>
      <c r="R84" s="198">
        <v>12.45</v>
      </c>
      <c r="S84" s="198">
        <v>7.75</v>
      </c>
      <c r="T84" s="198">
        <v>0</v>
      </c>
      <c r="U84" s="198">
        <v>24.59</v>
      </c>
      <c r="V84" s="198">
        <v>0</v>
      </c>
      <c r="W84" s="198">
        <v>0</v>
      </c>
      <c r="X84" s="198">
        <v>43.29</v>
      </c>
      <c r="Y84" s="198">
        <v>0</v>
      </c>
      <c r="Z84" s="198">
        <v>79.42</v>
      </c>
      <c r="AA84" s="198">
        <v>26.47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</v>
      </c>
      <c r="L85" s="198">
        <v>275.5</v>
      </c>
      <c r="M85" s="198">
        <v>27.01</v>
      </c>
      <c r="N85" s="198">
        <v>34.67</v>
      </c>
      <c r="O85" s="198">
        <v>0</v>
      </c>
      <c r="P85" s="198">
        <v>26.49</v>
      </c>
      <c r="Q85" s="198">
        <v>6.4</v>
      </c>
      <c r="R85" s="198">
        <v>12.45</v>
      </c>
      <c r="S85" s="198">
        <v>7.75</v>
      </c>
      <c r="T85" s="198">
        <v>0</v>
      </c>
      <c r="U85" s="198">
        <v>24.59</v>
      </c>
      <c r="V85" s="198">
        <v>0</v>
      </c>
      <c r="W85" s="198">
        <v>0</v>
      </c>
      <c r="X85" s="198">
        <v>43.29</v>
      </c>
      <c r="Y85" s="198">
        <v>0</v>
      </c>
      <c r="Z85" s="198">
        <v>79.42</v>
      </c>
      <c r="AA85" s="198">
        <v>26.47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</v>
      </c>
      <c r="L86" s="198">
        <v>275.5</v>
      </c>
      <c r="M86" s="198">
        <v>27.01</v>
      </c>
      <c r="N86" s="198">
        <v>34.67</v>
      </c>
      <c r="O86" s="198">
        <v>0</v>
      </c>
      <c r="P86" s="198">
        <v>26.49</v>
      </c>
      <c r="Q86" s="198">
        <v>6.4</v>
      </c>
      <c r="R86" s="198">
        <v>12.45</v>
      </c>
      <c r="S86" s="198">
        <v>7.75</v>
      </c>
      <c r="T86" s="198">
        <v>0</v>
      </c>
      <c r="U86" s="198">
        <v>24.59</v>
      </c>
      <c r="V86" s="198">
        <v>0</v>
      </c>
      <c r="W86" s="198">
        <v>0</v>
      </c>
      <c r="X86" s="198">
        <v>43.29</v>
      </c>
      <c r="Y86" s="198">
        <v>0</v>
      </c>
      <c r="Z86" s="198">
        <v>79.42</v>
      </c>
      <c r="AA86" s="198">
        <v>7.65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</v>
      </c>
      <c r="L87" s="198">
        <v>275.5</v>
      </c>
      <c r="M87" s="198">
        <v>27.01</v>
      </c>
      <c r="N87" s="198">
        <v>34.67</v>
      </c>
      <c r="O87" s="198">
        <v>0</v>
      </c>
      <c r="P87" s="198">
        <v>26.49</v>
      </c>
      <c r="Q87" s="198">
        <v>6.4</v>
      </c>
      <c r="R87" s="198">
        <v>12.45</v>
      </c>
      <c r="S87" s="198">
        <v>7.75</v>
      </c>
      <c r="T87" s="198">
        <v>0</v>
      </c>
      <c r="U87" s="198">
        <v>24.59</v>
      </c>
      <c r="V87" s="198">
        <v>0</v>
      </c>
      <c r="W87" s="198">
        <v>0</v>
      </c>
      <c r="X87" s="198">
        <v>43.29</v>
      </c>
      <c r="Y87" s="198">
        <v>0</v>
      </c>
      <c r="Z87" s="198">
        <v>79.42</v>
      </c>
      <c r="AA87" s="198">
        <v>7.65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</v>
      </c>
      <c r="L88" s="198">
        <v>275.5</v>
      </c>
      <c r="M88" s="198">
        <v>27.01</v>
      </c>
      <c r="N88" s="198">
        <v>34.67</v>
      </c>
      <c r="O88" s="198">
        <v>0</v>
      </c>
      <c r="P88" s="198">
        <v>26.49</v>
      </c>
      <c r="Q88" s="198">
        <v>6.4</v>
      </c>
      <c r="R88" s="198">
        <v>12.45</v>
      </c>
      <c r="S88" s="198">
        <v>7.75</v>
      </c>
      <c r="T88" s="198">
        <v>0</v>
      </c>
      <c r="U88" s="198">
        <v>24.59</v>
      </c>
      <c r="V88" s="198">
        <v>0</v>
      </c>
      <c r="W88" s="198">
        <v>0</v>
      </c>
      <c r="X88" s="198">
        <v>43.29</v>
      </c>
      <c r="Y88" s="198">
        <v>0</v>
      </c>
      <c r="Z88" s="198">
        <v>79.42</v>
      </c>
      <c r="AA88" s="198">
        <v>26.47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</v>
      </c>
      <c r="L89" s="198">
        <v>200.89</v>
      </c>
      <c r="M89" s="198">
        <v>27.01</v>
      </c>
      <c r="N89" s="198">
        <v>34.67</v>
      </c>
      <c r="O89" s="198">
        <v>0</v>
      </c>
      <c r="P89" s="198">
        <v>26.49</v>
      </c>
      <c r="Q89" s="198">
        <v>6.4</v>
      </c>
      <c r="R89" s="198">
        <v>12.45</v>
      </c>
      <c r="S89" s="198">
        <v>7.75</v>
      </c>
      <c r="T89" s="198">
        <v>0</v>
      </c>
      <c r="U89" s="198">
        <v>24.59</v>
      </c>
      <c r="V89" s="198">
        <v>0</v>
      </c>
      <c r="W89" s="198">
        <v>0</v>
      </c>
      <c r="X89" s="198">
        <v>43.29</v>
      </c>
      <c r="Y89" s="198">
        <v>0</v>
      </c>
      <c r="Z89" s="198">
        <v>79.42</v>
      </c>
      <c r="AA89" s="198">
        <v>26.47</v>
      </c>
      <c r="AB89" s="198">
        <v>0</v>
      </c>
      <c r="AC89" s="198">
        <v>12.22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4.5999999999999996</v>
      </c>
      <c r="L90" s="198">
        <v>200.89</v>
      </c>
      <c r="M90" s="198">
        <v>27.01</v>
      </c>
      <c r="N90" s="198">
        <v>34.67</v>
      </c>
      <c r="O90" s="198">
        <v>0</v>
      </c>
      <c r="P90" s="198">
        <v>19.13</v>
      </c>
      <c r="Q90" s="198">
        <v>2.87</v>
      </c>
      <c r="R90" s="198">
        <v>3.83</v>
      </c>
      <c r="S90" s="198">
        <v>2.87</v>
      </c>
      <c r="T90" s="198">
        <v>0</v>
      </c>
      <c r="U90" s="198">
        <v>24.59</v>
      </c>
      <c r="V90" s="198">
        <v>0</v>
      </c>
      <c r="W90" s="198">
        <v>0</v>
      </c>
      <c r="X90" s="198">
        <v>19.13</v>
      </c>
      <c r="Y90" s="198">
        <v>0</v>
      </c>
      <c r="Z90" s="198">
        <v>42.09</v>
      </c>
      <c r="AA90" s="198">
        <v>7.65</v>
      </c>
      <c r="AB90" s="198">
        <v>0</v>
      </c>
      <c r="AC90" s="198">
        <v>12.22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49.28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4.5999999999999996</v>
      </c>
      <c r="L91" s="198">
        <v>200.89</v>
      </c>
      <c r="M91" s="198">
        <v>27.01</v>
      </c>
      <c r="N91" s="198">
        <v>34.67</v>
      </c>
      <c r="O91" s="198">
        <v>0</v>
      </c>
      <c r="P91" s="198">
        <v>9.57</v>
      </c>
      <c r="Q91" s="198">
        <v>2.87</v>
      </c>
      <c r="R91" s="198">
        <v>3.83</v>
      </c>
      <c r="S91" s="198">
        <v>2.87</v>
      </c>
      <c r="T91" s="198">
        <v>0</v>
      </c>
      <c r="U91" s="198">
        <v>24.59</v>
      </c>
      <c r="V91" s="198">
        <v>0</v>
      </c>
      <c r="W91" s="198">
        <v>0</v>
      </c>
      <c r="X91" s="198">
        <v>19.13</v>
      </c>
      <c r="Y91" s="198">
        <v>0</v>
      </c>
      <c r="Z91" s="198">
        <v>42.09</v>
      </c>
      <c r="AA91" s="198">
        <v>7.65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48.64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4.5999999999999996</v>
      </c>
      <c r="L92" s="198">
        <v>200.89</v>
      </c>
      <c r="M92" s="198">
        <v>27.01</v>
      </c>
      <c r="N92" s="198">
        <v>34.67</v>
      </c>
      <c r="O92" s="198">
        <v>0</v>
      </c>
      <c r="P92" s="198">
        <v>9.57</v>
      </c>
      <c r="Q92" s="198">
        <v>2.87</v>
      </c>
      <c r="R92" s="198">
        <v>3.83</v>
      </c>
      <c r="S92" s="198">
        <v>2.87</v>
      </c>
      <c r="T92" s="198">
        <v>0</v>
      </c>
      <c r="U92" s="198">
        <v>24.59</v>
      </c>
      <c r="V92" s="198">
        <v>0</v>
      </c>
      <c r="W92" s="198">
        <v>0</v>
      </c>
      <c r="X92" s="198">
        <v>19.13</v>
      </c>
      <c r="Y92" s="198">
        <v>0</v>
      </c>
      <c r="Z92" s="198">
        <v>42.09</v>
      </c>
      <c r="AA92" s="198">
        <v>7.65</v>
      </c>
      <c r="AB92" s="198">
        <v>0</v>
      </c>
      <c r="AC92" s="198">
        <v>12.22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50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4.5999999999999996</v>
      </c>
      <c r="L93" s="198">
        <v>200.89</v>
      </c>
      <c r="M93" s="198">
        <v>27.01</v>
      </c>
      <c r="N93" s="198">
        <v>34.67</v>
      </c>
      <c r="O93" s="198">
        <v>0</v>
      </c>
      <c r="P93" s="198">
        <v>9.57</v>
      </c>
      <c r="Q93" s="198">
        <v>2.87</v>
      </c>
      <c r="R93" s="198">
        <v>3.83</v>
      </c>
      <c r="S93" s="198">
        <v>2.87</v>
      </c>
      <c r="T93" s="198">
        <v>0</v>
      </c>
      <c r="U93" s="198">
        <v>24.59</v>
      </c>
      <c r="V93" s="198">
        <v>0</v>
      </c>
      <c r="W93" s="198">
        <v>0</v>
      </c>
      <c r="X93" s="198">
        <v>19.13</v>
      </c>
      <c r="Y93" s="198">
        <v>0</v>
      </c>
      <c r="Z93" s="198">
        <v>42.09</v>
      </c>
      <c r="AA93" s="198">
        <v>7.65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49.77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4.5999999999999996</v>
      </c>
      <c r="L94" s="198">
        <v>200.89</v>
      </c>
      <c r="M94" s="198">
        <v>27.01</v>
      </c>
      <c r="N94" s="198">
        <v>34.67</v>
      </c>
      <c r="O94" s="198">
        <v>0</v>
      </c>
      <c r="P94" s="198">
        <v>9.57</v>
      </c>
      <c r="Q94" s="198">
        <v>2.87</v>
      </c>
      <c r="R94" s="198">
        <v>3.83</v>
      </c>
      <c r="S94" s="198">
        <v>2.87</v>
      </c>
      <c r="T94" s="198">
        <v>0</v>
      </c>
      <c r="U94" s="198">
        <v>24.59</v>
      </c>
      <c r="V94" s="198">
        <v>0</v>
      </c>
      <c r="W94" s="198">
        <v>0</v>
      </c>
      <c r="X94" s="198">
        <v>19.13</v>
      </c>
      <c r="Y94" s="198">
        <v>0</v>
      </c>
      <c r="Z94" s="198">
        <v>42.09</v>
      </c>
      <c r="AA94" s="198">
        <v>7.65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4.6100000000000003</v>
      </c>
      <c r="L95" s="198">
        <v>200.89</v>
      </c>
      <c r="M95" s="198">
        <v>27.01</v>
      </c>
      <c r="N95" s="198">
        <v>34.67</v>
      </c>
      <c r="O95" s="198">
        <v>0</v>
      </c>
      <c r="P95" s="198">
        <v>9.57</v>
      </c>
      <c r="Q95" s="198">
        <v>2.87</v>
      </c>
      <c r="R95" s="198">
        <v>3.83</v>
      </c>
      <c r="S95" s="198">
        <v>2.87</v>
      </c>
      <c r="T95" s="198">
        <v>0</v>
      </c>
      <c r="U95" s="198">
        <v>24.59</v>
      </c>
      <c r="V95" s="198">
        <v>0</v>
      </c>
      <c r="W95" s="198">
        <v>0</v>
      </c>
      <c r="X95" s="198">
        <v>19.13</v>
      </c>
      <c r="Y95" s="198">
        <v>0</v>
      </c>
      <c r="Z95" s="198">
        <v>42.09</v>
      </c>
      <c r="AA95" s="198">
        <v>7.65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4.91</v>
      </c>
      <c r="L96" s="198">
        <v>200.89</v>
      </c>
      <c r="M96" s="198">
        <v>27.01</v>
      </c>
      <c r="N96" s="198">
        <v>34.67</v>
      </c>
      <c r="O96" s="198">
        <v>0</v>
      </c>
      <c r="P96" s="198">
        <v>9.57</v>
      </c>
      <c r="Q96" s="198">
        <v>2.87</v>
      </c>
      <c r="R96" s="198">
        <v>3.83</v>
      </c>
      <c r="S96" s="198">
        <v>2.87</v>
      </c>
      <c r="T96" s="198">
        <v>0</v>
      </c>
      <c r="U96" s="198">
        <v>24.59</v>
      </c>
      <c r="V96" s="198">
        <v>0</v>
      </c>
      <c r="W96" s="198">
        <v>0</v>
      </c>
      <c r="X96" s="198">
        <v>19.13</v>
      </c>
      <c r="Y96" s="198">
        <v>0</v>
      </c>
      <c r="Z96" s="198">
        <v>42.09</v>
      </c>
      <c r="AA96" s="198">
        <v>7.65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4.91</v>
      </c>
      <c r="L97" s="198">
        <v>200.89</v>
      </c>
      <c r="M97" s="198">
        <v>27.01</v>
      </c>
      <c r="N97" s="198">
        <v>34.67</v>
      </c>
      <c r="O97" s="198">
        <v>0</v>
      </c>
      <c r="P97" s="198">
        <v>9.57</v>
      </c>
      <c r="Q97" s="198">
        <v>2.87</v>
      </c>
      <c r="R97" s="198">
        <v>6.47</v>
      </c>
      <c r="S97" s="198">
        <v>4.05</v>
      </c>
      <c r="T97" s="198">
        <v>0</v>
      </c>
      <c r="U97" s="198">
        <v>24.59</v>
      </c>
      <c r="V97" s="198">
        <v>0</v>
      </c>
      <c r="W97" s="198">
        <v>0</v>
      </c>
      <c r="X97" s="198">
        <v>19.13</v>
      </c>
      <c r="Y97" s="198">
        <v>0</v>
      </c>
      <c r="Z97" s="198">
        <v>42.09</v>
      </c>
      <c r="AA97" s="198">
        <v>7.65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4.91</v>
      </c>
      <c r="L98" s="198">
        <v>200.89</v>
      </c>
      <c r="M98" s="198">
        <v>27.01</v>
      </c>
      <c r="N98" s="198">
        <v>34.67</v>
      </c>
      <c r="O98" s="198">
        <v>0</v>
      </c>
      <c r="P98" s="198">
        <v>9.57</v>
      </c>
      <c r="Q98" s="198">
        <v>2.87</v>
      </c>
      <c r="R98" s="198">
        <v>6.47</v>
      </c>
      <c r="S98" s="198">
        <v>4.05</v>
      </c>
      <c r="T98" s="198">
        <v>0</v>
      </c>
      <c r="U98" s="198">
        <v>24.59</v>
      </c>
      <c r="V98" s="198">
        <v>0</v>
      </c>
      <c r="W98" s="198">
        <v>0</v>
      </c>
      <c r="X98" s="198">
        <v>19.13</v>
      </c>
      <c r="Y98" s="198">
        <v>0</v>
      </c>
      <c r="Z98" s="198">
        <v>42.09</v>
      </c>
      <c r="AA98" s="198">
        <v>7.65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0.14703249999999982</v>
      </c>
      <c r="L99">
        <f t="shared" si="0"/>
        <v>5.7560524999999956</v>
      </c>
      <c r="M99">
        <f t="shared" si="0"/>
        <v>0.65280000000000105</v>
      </c>
      <c r="N99">
        <f t="shared" si="0"/>
        <v>0.83208000000000104</v>
      </c>
      <c r="O99">
        <f t="shared" si="0"/>
        <v>0</v>
      </c>
      <c r="P99">
        <f t="shared" si="0"/>
        <v>0.42516499999999968</v>
      </c>
      <c r="Q99">
        <f t="shared" si="0"/>
        <v>7.3657500000000029E-2</v>
      </c>
      <c r="R99">
        <f t="shared" si="0"/>
        <v>0.16821000000000011</v>
      </c>
      <c r="S99">
        <f t="shared" si="0"/>
        <v>0.11075750000000002</v>
      </c>
      <c r="T99">
        <f t="shared" si="0"/>
        <v>0</v>
      </c>
      <c r="U99">
        <f t="shared" si="0"/>
        <v>0.5901599999999998</v>
      </c>
      <c r="V99">
        <f t="shared" si="0"/>
        <v>0</v>
      </c>
      <c r="W99">
        <f t="shared" si="0"/>
        <v>0</v>
      </c>
      <c r="X99">
        <f t="shared" si="0"/>
        <v>0.75196500000000022</v>
      </c>
      <c r="Y99">
        <f t="shared" si="0"/>
        <v>0</v>
      </c>
      <c r="Z99">
        <f t="shared" si="0"/>
        <v>1.4487875000000017</v>
      </c>
      <c r="AA99">
        <f t="shared" si="0"/>
        <v>0.38059000000000043</v>
      </c>
      <c r="AB99">
        <f t="shared" si="0"/>
        <v>0</v>
      </c>
      <c r="AC99">
        <f t="shared" si="0"/>
        <v>0.37695500000000004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0.39297249999999961</v>
      </c>
      <c r="AH99">
        <f t="shared" si="0"/>
        <v>0</v>
      </c>
      <c r="AI99">
        <f t="shared" si="0"/>
        <v>0.31804250000000023</v>
      </c>
      <c r="AJ99">
        <f t="shared" si="0"/>
        <v>0</v>
      </c>
      <c r="AK99">
        <f t="shared" si="0"/>
        <v>1.3933000000000004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9.8580000000000015E-2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44576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49.09</v>
      </c>
      <c r="AH3" s="198">
        <v>0</v>
      </c>
      <c r="AI3" s="198">
        <v>0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48.48</v>
      </c>
      <c r="AH4" s="198">
        <v>0</v>
      </c>
      <c r="AI4" s="198">
        <v>0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48.48</v>
      </c>
      <c r="AH5" s="198">
        <v>0</v>
      </c>
      <c r="AI5" s="198">
        <v>0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48.48</v>
      </c>
      <c r="AH6" s="198">
        <v>0</v>
      </c>
      <c r="AI6" s="198">
        <v>0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48.48</v>
      </c>
      <c r="AH7" s="198">
        <v>0</v>
      </c>
      <c r="AI7" s="198">
        <v>0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48.48</v>
      </c>
      <c r="AH8" s="198">
        <v>0</v>
      </c>
      <c r="AI8" s="198">
        <v>0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49.09</v>
      </c>
      <c r="AH9" s="198">
        <v>0</v>
      </c>
      <c r="AI9" s="198">
        <v>0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47.27</v>
      </c>
      <c r="AH10" s="198">
        <v>0</v>
      </c>
      <c r="AI10" s="198">
        <v>0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48.48</v>
      </c>
      <c r="AH11" s="198">
        <v>0</v>
      </c>
      <c r="AI11" s="198">
        <v>0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48.48</v>
      </c>
      <c r="AH12" s="198">
        <v>0</v>
      </c>
      <c r="AI12" s="198">
        <v>0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48.48</v>
      </c>
      <c r="AH13" s="198">
        <v>0</v>
      </c>
      <c r="AI13" s="198">
        <v>0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48.48</v>
      </c>
      <c r="AH14" s="198">
        <v>0</v>
      </c>
      <c r="AI14" s="198">
        <v>0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47.27</v>
      </c>
      <c r="AH15" s="198">
        <v>0</v>
      </c>
      <c r="AI15" s="198">
        <v>0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48.48</v>
      </c>
      <c r="AH16" s="198">
        <v>0</v>
      </c>
      <c r="AI16" s="198">
        <v>0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48.48</v>
      </c>
      <c r="AH17" s="198">
        <v>0</v>
      </c>
      <c r="AI17" s="198">
        <v>0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48.48</v>
      </c>
      <c r="AH18" s="198">
        <v>0</v>
      </c>
      <c r="AI18" s="198">
        <v>0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48.48</v>
      </c>
      <c r="AH19" s="198">
        <v>0</v>
      </c>
      <c r="AI19" s="198">
        <v>0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48.48</v>
      </c>
      <c r="AH20" s="198">
        <v>0</v>
      </c>
      <c r="AI20" s="198">
        <v>0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47.27</v>
      </c>
      <c r="AH21" s="198">
        <v>0</v>
      </c>
      <c r="AI21" s="198">
        <v>0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48.48</v>
      </c>
      <c r="AH22" s="198">
        <v>0</v>
      </c>
      <c r="AI22" s="198">
        <v>0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48.48</v>
      </c>
      <c r="AH23" s="198">
        <v>0</v>
      </c>
      <c r="AI23" s="198">
        <v>0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48.48</v>
      </c>
      <c r="AH24" s="198">
        <v>0</v>
      </c>
      <c r="AI24" s="198">
        <v>0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48.48</v>
      </c>
      <c r="AH25" s="198">
        <v>0</v>
      </c>
      <c r="AI25" s="198">
        <v>0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48.48</v>
      </c>
      <c r="AH26" s="198">
        <v>0</v>
      </c>
      <c r="AI26" s="198">
        <v>0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24.24</v>
      </c>
      <c r="AJ27" s="198">
        <v>0</v>
      </c>
      <c r="AK27" s="198">
        <v>27.51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1.37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22.52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1.37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20.65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25.76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24.24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1.32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22.52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1.32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22.52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25.76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25.76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25.76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24.24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1.29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22.52</v>
      </c>
      <c r="AJ45" s="198">
        <v>0</v>
      </c>
      <c r="AK45" s="198">
        <v>21.56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1.29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22.52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25.76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25.76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25.76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24.24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25.76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25.76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1.79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16.89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1.79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16.89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25.75</v>
      </c>
      <c r="AJ55" s="198">
        <v>0</v>
      </c>
      <c r="AK55" s="198">
        <v>26.98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24.24</v>
      </c>
      <c r="AJ56" s="198">
        <v>0</v>
      </c>
      <c r="AK56" s="198">
        <v>27.69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25.75</v>
      </c>
      <c r="AJ57" s="198">
        <v>0</v>
      </c>
      <c r="AK57" s="198">
        <v>27.6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25.75</v>
      </c>
      <c r="AJ58" s="198">
        <v>0</v>
      </c>
      <c r="AK58" s="198">
        <v>27.78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25.75</v>
      </c>
      <c r="AJ59" s="198">
        <v>0</v>
      </c>
      <c r="AK59" s="198">
        <v>27.78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25.75</v>
      </c>
      <c r="AJ60" s="198">
        <v>0</v>
      </c>
      <c r="AK60" s="198">
        <v>27.87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25.75</v>
      </c>
      <c r="AJ61" s="198">
        <v>0</v>
      </c>
      <c r="AK61" s="198">
        <v>27.42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24.24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25.75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25.75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25.75</v>
      </c>
      <c r="AJ65" s="198">
        <v>0</v>
      </c>
      <c r="AK65" s="198">
        <v>27.97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25.75</v>
      </c>
      <c r="AJ66" s="198">
        <v>0</v>
      </c>
      <c r="AK66" s="198">
        <v>27.78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25.75</v>
      </c>
      <c r="AJ67" s="198">
        <v>0</v>
      </c>
      <c r="AK67" s="198">
        <v>22.75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24.24</v>
      </c>
      <c r="AJ68" s="198">
        <v>0</v>
      </c>
      <c r="AK68" s="198">
        <v>23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25.75</v>
      </c>
      <c r="AJ69" s="198">
        <v>0</v>
      </c>
      <c r="AK69" s="198">
        <v>22.9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25.75</v>
      </c>
      <c r="AJ70" s="198">
        <v>0</v>
      </c>
      <c r="AK70" s="198">
        <v>21.56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25.75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25.75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25.75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25.75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25.75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25.75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25.75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25.75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25.75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25.75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25.75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25.75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25.75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25.75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25.75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25.75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25.75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1.69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25.75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1.69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25.75</v>
      </c>
      <c r="AJ90" s="198">
        <v>0</v>
      </c>
      <c r="AK90" s="198">
        <v>27.6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25.75</v>
      </c>
      <c r="AJ91" s="198">
        <v>0</v>
      </c>
      <c r="AK91" s="198">
        <v>27.24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1.69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25.75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25.75</v>
      </c>
      <c r="AJ93" s="198">
        <v>0</v>
      </c>
      <c r="AK93" s="198">
        <v>27.87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25.75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25.75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25.75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25.75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25.75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4.8352500000000069E-2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0.61751749999999983</v>
      </c>
      <c r="AH99">
        <f t="shared" si="0"/>
        <v>0</v>
      </c>
      <c r="AI99">
        <f t="shared" si="0"/>
        <v>0.45115499999999997</v>
      </c>
      <c r="AJ99">
        <f t="shared" si="0"/>
        <v>0</v>
      </c>
      <c r="AK99">
        <f t="shared" si="0"/>
        <v>0.62174999999999969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9.82</v>
      </c>
      <c r="AH3" s="198">
        <v>0</v>
      </c>
      <c r="AI3" s="198">
        <v>0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9.6999999999999993</v>
      </c>
      <c r="AH4" s="198">
        <v>0</v>
      </c>
      <c r="AI4" s="198">
        <v>0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9.6999999999999993</v>
      </c>
      <c r="AH5" s="198">
        <v>0</v>
      </c>
      <c r="AI5" s="198">
        <v>0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9.6999999999999993</v>
      </c>
      <c r="AH6" s="198">
        <v>0</v>
      </c>
      <c r="AI6" s="198">
        <v>0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9.6999999999999993</v>
      </c>
      <c r="AH7" s="198">
        <v>0</v>
      </c>
      <c r="AI7" s="198">
        <v>0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9.6999999999999993</v>
      </c>
      <c r="AH8" s="198">
        <v>0</v>
      </c>
      <c r="AI8" s="198">
        <v>0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9.82</v>
      </c>
      <c r="AH9" s="198">
        <v>0</v>
      </c>
      <c r="AI9" s="198">
        <v>0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9.4499999999999993</v>
      </c>
      <c r="AH10" s="198">
        <v>0</v>
      </c>
      <c r="AI10" s="198">
        <v>0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9.6999999999999993</v>
      </c>
      <c r="AH11" s="198">
        <v>0</v>
      </c>
      <c r="AI11" s="198">
        <v>0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9.6999999999999993</v>
      </c>
      <c r="AH12" s="198">
        <v>0</v>
      </c>
      <c r="AI12" s="198">
        <v>0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9.6999999999999993</v>
      </c>
      <c r="AH13" s="198">
        <v>0</v>
      </c>
      <c r="AI13" s="198">
        <v>0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9.6999999999999993</v>
      </c>
      <c r="AH14" s="198">
        <v>0</v>
      </c>
      <c r="AI14" s="198">
        <v>0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9.4499999999999993</v>
      </c>
      <c r="AH15" s="198">
        <v>0</v>
      </c>
      <c r="AI15" s="198">
        <v>0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9.6999999999999993</v>
      </c>
      <c r="AH16" s="198">
        <v>0</v>
      </c>
      <c r="AI16" s="198">
        <v>0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9.6999999999999993</v>
      </c>
      <c r="AH17" s="198">
        <v>0</v>
      </c>
      <c r="AI17" s="198">
        <v>0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9.6999999999999993</v>
      </c>
      <c r="AH18" s="198">
        <v>0</v>
      </c>
      <c r="AI18" s="198">
        <v>0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9.6999999999999993</v>
      </c>
      <c r="AH19" s="198">
        <v>0</v>
      </c>
      <c r="AI19" s="198">
        <v>0</v>
      </c>
      <c r="AJ19" s="198">
        <v>0</v>
      </c>
      <c r="AK19" s="198">
        <v>13.82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9.6999999999999993</v>
      </c>
      <c r="AH20" s="198">
        <v>0</v>
      </c>
      <c r="AI20" s="198">
        <v>0</v>
      </c>
      <c r="AJ20" s="198">
        <v>0</v>
      </c>
      <c r="AK20" s="198">
        <v>7.82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9.4499999999999993</v>
      </c>
      <c r="AH21" s="198">
        <v>0</v>
      </c>
      <c r="AI21" s="198">
        <v>0</v>
      </c>
      <c r="AJ21" s="198">
        <v>0</v>
      </c>
      <c r="AK21" s="198">
        <v>9.82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9.6999999999999993</v>
      </c>
      <c r="AH22" s="198">
        <v>0</v>
      </c>
      <c r="AI22" s="198">
        <v>0</v>
      </c>
      <c r="AJ22" s="198">
        <v>0</v>
      </c>
      <c r="AK22" s="198">
        <v>10.82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9.6999999999999993</v>
      </c>
      <c r="AH23" s="198">
        <v>0</v>
      </c>
      <c r="AI23" s="198">
        <v>0</v>
      </c>
      <c r="AJ23" s="198">
        <v>0</v>
      </c>
      <c r="AK23" s="198">
        <v>12.82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9.6999999999999993</v>
      </c>
      <c r="AH24" s="198">
        <v>0</v>
      </c>
      <c r="AI24" s="198">
        <v>0</v>
      </c>
      <c r="AJ24" s="198">
        <v>0</v>
      </c>
      <c r="AK24" s="198">
        <v>13.82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9.6999999999999993</v>
      </c>
      <c r="AH25" s="198">
        <v>0</v>
      </c>
      <c r="AI25" s="198">
        <v>0</v>
      </c>
      <c r="AJ25" s="198">
        <v>0</v>
      </c>
      <c r="AK25" s="198">
        <v>21.82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9.6999999999999993</v>
      </c>
      <c r="AH26" s="198">
        <v>0</v>
      </c>
      <c r="AI26" s="198">
        <v>0</v>
      </c>
      <c r="AJ26" s="198">
        <v>0</v>
      </c>
      <c r="AK26" s="198">
        <v>14.82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4.8499999999999996</v>
      </c>
      <c r="AJ27" s="198">
        <v>0</v>
      </c>
      <c r="AK27" s="198">
        <v>13.58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8.31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8.31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3.63</v>
      </c>
      <c r="AH31" s="198">
        <v>0</v>
      </c>
      <c r="AI31" s="198">
        <v>4.5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3.63</v>
      </c>
      <c r="AH32" s="198">
        <v>0</v>
      </c>
      <c r="AI32" s="198">
        <v>4.13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5.15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4.8499999999999996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3.63</v>
      </c>
      <c r="AH39" s="198">
        <v>0</v>
      </c>
      <c r="AI39" s="198">
        <v>4.5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3.63</v>
      </c>
      <c r="AH40" s="198">
        <v>0</v>
      </c>
      <c r="AI40" s="198">
        <v>4.5</v>
      </c>
      <c r="AJ40" s="198">
        <v>0</v>
      </c>
      <c r="AK40" s="198">
        <v>13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13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13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4.8499999999999996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3.63</v>
      </c>
      <c r="AH45" s="198">
        <v>0</v>
      </c>
      <c r="AI45" s="198">
        <v>4.5</v>
      </c>
      <c r="AJ45" s="198">
        <v>0</v>
      </c>
      <c r="AK45" s="198">
        <v>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3.63</v>
      </c>
      <c r="AH46" s="198">
        <v>0</v>
      </c>
      <c r="AI46" s="198">
        <v>4.5</v>
      </c>
      <c r="AJ46" s="198">
        <v>0</v>
      </c>
      <c r="AK46" s="198">
        <v>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4.8499999999999996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8.27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8.27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3.38</v>
      </c>
      <c r="AJ53" s="198">
        <v>0</v>
      </c>
      <c r="AK53" s="198">
        <v>8.27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3.38</v>
      </c>
      <c r="AJ54" s="198">
        <v>0</v>
      </c>
      <c r="AK54" s="198">
        <v>8.27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19.100000000000001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4.8499999999999996</v>
      </c>
      <c r="AJ56" s="198">
        <v>0</v>
      </c>
      <c r="AK56" s="198">
        <v>11.69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12.64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10.74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10.74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9.7799999999999994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5.15</v>
      </c>
      <c r="AJ61" s="198">
        <v>0</v>
      </c>
      <c r="AK61" s="198">
        <v>14.52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4.8499999999999996</v>
      </c>
      <c r="AJ62" s="198">
        <v>0</v>
      </c>
      <c r="AK62" s="198">
        <v>7.82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7.82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5.15</v>
      </c>
      <c r="AJ64" s="198">
        <v>0</v>
      </c>
      <c r="AK64" s="198">
        <v>7.82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5.15</v>
      </c>
      <c r="AJ65" s="198">
        <v>0</v>
      </c>
      <c r="AK65" s="198">
        <v>8.81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5.15</v>
      </c>
      <c r="AJ66" s="198">
        <v>0</v>
      </c>
      <c r="AK66" s="198">
        <v>10.74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5.15</v>
      </c>
      <c r="AJ67" s="198">
        <v>0</v>
      </c>
      <c r="AK67" s="198">
        <v>16.64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4.8499999999999996</v>
      </c>
      <c r="AJ68" s="198">
        <v>0</v>
      </c>
      <c r="AK68" s="198">
        <v>11.82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14.76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5.15</v>
      </c>
      <c r="AJ70" s="198">
        <v>0</v>
      </c>
      <c r="AK70" s="198">
        <v>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12.64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16.37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7.82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5.15</v>
      </c>
      <c r="AJ93" s="198">
        <v>0</v>
      </c>
      <c r="AK93" s="198">
        <v>9.7799999999999994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6.82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6.82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0.12357749999999974</v>
      </c>
      <c r="AH99">
        <f t="shared" si="0"/>
        <v>0</v>
      </c>
      <c r="AI99">
        <f t="shared" si="0"/>
        <v>9.0222499999999914E-2</v>
      </c>
      <c r="AJ99">
        <f t="shared" si="0"/>
        <v>0</v>
      </c>
      <c r="AK99">
        <f t="shared" si="0"/>
        <v>0.23857749999999994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8">
        <v>162</v>
      </c>
      <c r="H3" s="198">
        <v>0</v>
      </c>
      <c r="I3" s="198">
        <v>0</v>
      </c>
      <c r="J3" s="198">
        <v>0</v>
      </c>
      <c r="K3" s="198">
        <v>273.47000000000003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40</v>
      </c>
      <c r="D4" s="26">
        <v>0</v>
      </c>
      <c r="E4" s="26">
        <v>0</v>
      </c>
      <c r="F4" s="26">
        <v>0</v>
      </c>
      <c r="G4" s="198">
        <v>160</v>
      </c>
      <c r="H4" s="198">
        <v>0</v>
      </c>
      <c r="I4" s="198">
        <v>0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40</v>
      </c>
      <c r="D5" s="26">
        <v>0</v>
      </c>
      <c r="E5" s="26">
        <v>0</v>
      </c>
      <c r="F5" s="26">
        <v>0</v>
      </c>
      <c r="G5" s="198">
        <v>160</v>
      </c>
      <c r="H5" s="198">
        <v>0</v>
      </c>
      <c r="I5" s="198">
        <v>0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40</v>
      </c>
      <c r="D6" s="26">
        <v>0</v>
      </c>
      <c r="E6" s="26">
        <v>0</v>
      </c>
      <c r="F6" s="26">
        <v>0</v>
      </c>
      <c r="G6" s="198">
        <v>160</v>
      </c>
      <c r="H6" s="198">
        <v>0</v>
      </c>
      <c r="I6" s="198">
        <v>0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198">
        <v>160</v>
      </c>
      <c r="H7" s="198">
        <v>0</v>
      </c>
      <c r="I7" s="198">
        <v>0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198">
        <v>160</v>
      </c>
      <c r="H8" s="198">
        <v>0</v>
      </c>
      <c r="I8" s="198">
        <v>0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162</v>
      </c>
      <c r="H9" s="198">
        <v>0</v>
      </c>
      <c r="I9" s="198">
        <v>0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160</v>
      </c>
      <c r="H11" s="198">
        <v>0</v>
      </c>
      <c r="I11" s="198">
        <v>0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160</v>
      </c>
      <c r="H12" s="198">
        <v>0</v>
      </c>
      <c r="I12" s="198">
        <v>0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160</v>
      </c>
      <c r="H13" s="198">
        <v>0</v>
      </c>
      <c r="I13" s="198">
        <v>0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160</v>
      </c>
      <c r="H14" s="198">
        <v>0</v>
      </c>
      <c r="I14" s="198">
        <v>0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160</v>
      </c>
      <c r="H16" s="198">
        <v>0</v>
      </c>
      <c r="I16" s="198">
        <v>0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160</v>
      </c>
      <c r="H17" s="198">
        <v>0</v>
      </c>
      <c r="I17" s="198">
        <v>0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160</v>
      </c>
      <c r="H18" s="198">
        <v>0</v>
      </c>
      <c r="I18" s="198">
        <v>0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160</v>
      </c>
      <c r="H19" s="198">
        <v>0</v>
      </c>
      <c r="I19" s="198">
        <v>0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160</v>
      </c>
      <c r="H20" s="198">
        <v>0</v>
      </c>
      <c r="I20" s="198">
        <v>0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156</v>
      </c>
      <c r="H21" s="198">
        <v>0</v>
      </c>
      <c r="I21" s="198">
        <v>0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160</v>
      </c>
      <c r="H22" s="198">
        <v>0</v>
      </c>
      <c r="I22" s="198">
        <v>0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160</v>
      </c>
      <c r="H23" s="198">
        <v>0</v>
      </c>
      <c r="I23" s="198">
        <v>0</v>
      </c>
      <c r="J23" s="198">
        <v>0</v>
      </c>
      <c r="K23" s="198">
        <v>280.74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160</v>
      </c>
      <c r="H24" s="198">
        <v>0</v>
      </c>
      <c r="I24" s="198">
        <v>0</v>
      </c>
      <c r="J24" s="198">
        <v>0</v>
      </c>
      <c r="K24" s="198">
        <v>281.74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160</v>
      </c>
      <c r="H25" s="198">
        <v>0</v>
      </c>
      <c r="I25" s="198">
        <v>0</v>
      </c>
      <c r="J25" s="198">
        <v>0</v>
      </c>
      <c r="K25" s="198">
        <v>289.74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160</v>
      </c>
      <c r="H26" s="198">
        <v>0</v>
      </c>
      <c r="I26" s="198">
        <v>0</v>
      </c>
      <c r="J26" s="198">
        <v>0</v>
      </c>
      <c r="K26" s="198">
        <v>282.74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80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80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85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80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40.340000000000003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80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85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80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80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80</v>
      </c>
      <c r="J62" s="198">
        <v>0</v>
      </c>
      <c r="K62" s="198">
        <v>299.36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299.36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299.36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40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40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80</v>
      </c>
      <c r="J68" s="198">
        <v>0</v>
      </c>
      <c r="K68" s="198">
        <v>298.36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40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40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40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40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40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40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40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299.36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298.36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298.36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0.95383499999999999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2.0379999999999998</v>
      </c>
      <c r="H99" s="156">
        <f t="shared" si="0"/>
        <v>0</v>
      </c>
      <c r="I99" s="156">
        <f t="shared" si="0"/>
        <v>1.52</v>
      </c>
      <c r="J99" s="156">
        <f t="shared" si="0"/>
        <v>0</v>
      </c>
      <c r="K99" s="156">
        <f t="shared" si="0"/>
        <v>7.0307575000000018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19.690000000000001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235.29</v>
      </c>
      <c r="L3" s="198">
        <v>7.21</v>
      </c>
      <c r="M3" s="198">
        <v>2.77</v>
      </c>
      <c r="N3" s="198">
        <v>2.25</v>
      </c>
      <c r="O3" s="198">
        <v>3.18</v>
      </c>
      <c r="P3" s="198">
        <v>0.77</v>
      </c>
      <c r="Q3" s="198">
        <v>4.8</v>
      </c>
      <c r="R3" s="198">
        <v>9.68</v>
      </c>
      <c r="S3" s="198">
        <v>5.59</v>
      </c>
      <c r="T3" s="198">
        <v>0</v>
      </c>
      <c r="U3" s="198">
        <v>2.69</v>
      </c>
      <c r="V3" s="198">
        <v>0</v>
      </c>
      <c r="W3" s="198">
        <v>0</v>
      </c>
      <c r="X3" s="198">
        <v>32.270000000000003</v>
      </c>
      <c r="Y3" s="198">
        <v>511.74</v>
      </c>
      <c r="Z3" s="198">
        <v>40.409999999999997</v>
      </c>
      <c r="AA3" s="198">
        <v>20.49</v>
      </c>
      <c r="AB3" s="198">
        <v>0</v>
      </c>
      <c r="AC3" s="198">
        <v>20.68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52.9</v>
      </c>
      <c r="AJ3" s="198">
        <v>0</v>
      </c>
      <c r="AK3" s="198">
        <v>23.25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19.690000000000001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235.3</v>
      </c>
      <c r="L4" s="198">
        <v>7.21</v>
      </c>
      <c r="M4" s="198">
        <v>16.899999999999999</v>
      </c>
      <c r="N4" s="198">
        <v>2.25</v>
      </c>
      <c r="O4" s="198">
        <v>3.18</v>
      </c>
      <c r="P4" s="198">
        <v>11.13</v>
      </c>
      <c r="Q4" s="198">
        <v>4.8</v>
      </c>
      <c r="R4" s="198">
        <v>9.31</v>
      </c>
      <c r="S4" s="198">
        <v>5.59</v>
      </c>
      <c r="T4" s="198">
        <v>0</v>
      </c>
      <c r="U4" s="198">
        <v>2.69</v>
      </c>
      <c r="V4" s="198">
        <v>0</v>
      </c>
      <c r="W4" s="198">
        <v>0</v>
      </c>
      <c r="X4" s="198">
        <v>45.02</v>
      </c>
      <c r="Y4" s="198">
        <v>511.74</v>
      </c>
      <c r="Z4" s="198">
        <v>40.409999999999997</v>
      </c>
      <c r="AA4" s="198">
        <v>20.49</v>
      </c>
      <c r="AB4" s="198">
        <v>0</v>
      </c>
      <c r="AC4" s="198">
        <v>20.68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52.9</v>
      </c>
      <c r="AJ4" s="198">
        <v>0</v>
      </c>
      <c r="AK4" s="198">
        <v>23.25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19.690000000000001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235.29</v>
      </c>
      <c r="L5" s="198">
        <v>7.21</v>
      </c>
      <c r="M5" s="198">
        <v>2.77</v>
      </c>
      <c r="N5" s="198">
        <v>2.25</v>
      </c>
      <c r="O5" s="198">
        <v>53.2</v>
      </c>
      <c r="P5" s="198">
        <v>11.13</v>
      </c>
      <c r="Q5" s="198">
        <v>4.8</v>
      </c>
      <c r="R5" s="198">
        <v>9.31</v>
      </c>
      <c r="S5" s="198">
        <v>5.59</v>
      </c>
      <c r="T5" s="198">
        <v>0</v>
      </c>
      <c r="U5" s="198">
        <v>2.69</v>
      </c>
      <c r="V5" s="198">
        <v>0</v>
      </c>
      <c r="W5" s="198">
        <v>0</v>
      </c>
      <c r="X5" s="198">
        <v>44.92</v>
      </c>
      <c r="Y5" s="198">
        <v>511.74</v>
      </c>
      <c r="Z5" s="198">
        <v>40.409999999999997</v>
      </c>
      <c r="AA5" s="198">
        <v>20.49</v>
      </c>
      <c r="AB5" s="198">
        <v>0</v>
      </c>
      <c r="AC5" s="198">
        <v>20.68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52.9</v>
      </c>
      <c r="AJ5" s="198">
        <v>0</v>
      </c>
      <c r="AK5" s="198">
        <v>23.25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19.690000000000001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235.3</v>
      </c>
      <c r="L6" s="198">
        <v>7.21</v>
      </c>
      <c r="M6" s="198">
        <v>47.74</v>
      </c>
      <c r="N6" s="198">
        <v>31.79</v>
      </c>
      <c r="O6" s="198">
        <v>6.33</v>
      </c>
      <c r="P6" s="198">
        <v>11.13</v>
      </c>
      <c r="Q6" s="198">
        <v>4.8</v>
      </c>
      <c r="R6" s="198">
        <v>9.31</v>
      </c>
      <c r="S6" s="198">
        <v>5.59</v>
      </c>
      <c r="T6" s="198">
        <v>0</v>
      </c>
      <c r="U6" s="198">
        <v>2.69</v>
      </c>
      <c r="V6" s="198">
        <v>0</v>
      </c>
      <c r="W6" s="198">
        <v>0</v>
      </c>
      <c r="X6" s="198">
        <v>44.92</v>
      </c>
      <c r="Y6" s="198">
        <v>511.74</v>
      </c>
      <c r="Z6" s="198">
        <v>40.409999999999997</v>
      </c>
      <c r="AA6" s="198">
        <v>20.49</v>
      </c>
      <c r="AB6" s="198">
        <v>0</v>
      </c>
      <c r="AC6" s="198">
        <v>20.68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52.9</v>
      </c>
      <c r="AJ6" s="198">
        <v>0</v>
      </c>
      <c r="AK6" s="198">
        <v>23.25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19.739999999999998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235.29</v>
      </c>
      <c r="L7" s="198">
        <v>7.21</v>
      </c>
      <c r="M7" s="198">
        <v>46.98</v>
      </c>
      <c r="N7" s="198">
        <v>31.79</v>
      </c>
      <c r="O7" s="198">
        <v>30.24</v>
      </c>
      <c r="P7" s="198">
        <v>11.13</v>
      </c>
      <c r="Q7" s="198">
        <v>4.8</v>
      </c>
      <c r="R7" s="198">
        <v>9.68</v>
      </c>
      <c r="S7" s="198">
        <v>5.59</v>
      </c>
      <c r="T7" s="198">
        <v>0</v>
      </c>
      <c r="U7" s="198">
        <v>2.69</v>
      </c>
      <c r="V7" s="198">
        <v>0</v>
      </c>
      <c r="W7" s="198">
        <v>0</v>
      </c>
      <c r="X7" s="198">
        <v>45</v>
      </c>
      <c r="Y7" s="198">
        <v>511.74</v>
      </c>
      <c r="Z7" s="198">
        <v>40.409999999999997</v>
      </c>
      <c r="AA7" s="198">
        <v>20.49</v>
      </c>
      <c r="AB7" s="198">
        <v>0</v>
      </c>
      <c r="AC7" s="198">
        <v>20.68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52.9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19.739999999999998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235.3</v>
      </c>
      <c r="L8" s="198">
        <v>7.21</v>
      </c>
      <c r="M8" s="198">
        <v>46.98</v>
      </c>
      <c r="N8" s="198">
        <v>31.79</v>
      </c>
      <c r="O8" s="198">
        <v>48.42</v>
      </c>
      <c r="P8" s="198">
        <v>11.13</v>
      </c>
      <c r="Q8" s="198">
        <v>4.8</v>
      </c>
      <c r="R8" s="198">
        <v>9.68</v>
      </c>
      <c r="S8" s="198">
        <v>5.59</v>
      </c>
      <c r="T8" s="198">
        <v>0</v>
      </c>
      <c r="U8" s="198">
        <v>2.69</v>
      </c>
      <c r="V8" s="198">
        <v>0</v>
      </c>
      <c r="W8" s="198">
        <v>0</v>
      </c>
      <c r="X8" s="198">
        <v>45</v>
      </c>
      <c r="Y8" s="198">
        <v>511.74</v>
      </c>
      <c r="Z8" s="198">
        <v>40.409999999999997</v>
      </c>
      <c r="AA8" s="198">
        <v>20.49</v>
      </c>
      <c r="AB8" s="198">
        <v>0</v>
      </c>
      <c r="AC8" s="198">
        <v>20.68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52.9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19.739999999999998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235.29</v>
      </c>
      <c r="L9" s="198">
        <v>7.21</v>
      </c>
      <c r="M9" s="198">
        <v>48.24</v>
      </c>
      <c r="N9" s="198">
        <v>37.53</v>
      </c>
      <c r="O9" s="198">
        <v>55.11</v>
      </c>
      <c r="P9" s="198">
        <v>11.13</v>
      </c>
      <c r="Q9" s="198">
        <v>4.8</v>
      </c>
      <c r="R9" s="198">
        <v>9.31</v>
      </c>
      <c r="S9" s="198">
        <v>5.59</v>
      </c>
      <c r="T9" s="198">
        <v>0</v>
      </c>
      <c r="U9" s="198">
        <v>2.69</v>
      </c>
      <c r="V9" s="198">
        <v>0</v>
      </c>
      <c r="W9" s="198">
        <v>0</v>
      </c>
      <c r="X9" s="198">
        <v>45</v>
      </c>
      <c r="Y9" s="198">
        <v>511.74</v>
      </c>
      <c r="Z9" s="198">
        <v>40.409999999999997</v>
      </c>
      <c r="AA9" s="198">
        <v>20.49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52.9</v>
      </c>
      <c r="AJ9" s="198">
        <v>0</v>
      </c>
      <c r="AK9" s="198">
        <v>23.25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19.739999999999998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235.3</v>
      </c>
      <c r="L10" s="198">
        <v>7.21</v>
      </c>
      <c r="M10" s="198">
        <v>48.24</v>
      </c>
      <c r="N10" s="198">
        <v>37.53</v>
      </c>
      <c r="O10" s="198">
        <v>58.94</v>
      </c>
      <c r="P10" s="198">
        <v>11.13</v>
      </c>
      <c r="Q10" s="198">
        <v>4.8</v>
      </c>
      <c r="R10" s="198">
        <v>9.31</v>
      </c>
      <c r="S10" s="198">
        <v>5.59</v>
      </c>
      <c r="T10" s="198">
        <v>0</v>
      </c>
      <c r="U10" s="198">
        <v>2.69</v>
      </c>
      <c r="V10" s="198">
        <v>0</v>
      </c>
      <c r="W10" s="198">
        <v>0</v>
      </c>
      <c r="X10" s="198">
        <v>45</v>
      </c>
      <c r="Y10" s="198">
        <v>511.74</v>
      </c>
      <c r="Z10" s="198">
        <v>40.409999999999997</v>
      </c>
      <c r="AA10" s="198">
        <v>20.49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52.9</v>
      </c>
      <c r="AJ10" s="198">
        <v>0</v>
      </c>
      <c r="AK10" s="198">
        <v>23.25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19.739999999999998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235.29</v>
      </c>
      <c r="L11" s="198">
        <v>7.21</v>
      </c>
      <c r="M11" s="198">
        <v>47.74</v>
      </c>
      <c r="N11" s="198">
        <v>31.79</v>
      </c>
      <c r="O11" s="198">
        <v>38.85</v>
      </c>
      <c r="P11" s="198">
        <v>11.13</v>
      </c>
      <c r="Q11" s="198">
        <v>4.8</v>
      </c>
      <c r="R11" s="198">
        <v>9.31</v>
      </c>
      <c r="S11" s="198">
        <v>5.59</v>
      </c>
      <c r="T11" s="198">
        <v>0</v>
      </c>
      <c r="U11" s="198">
        <v>2.69</v>
      </c>
      <c r="V11" s="198">
        <v>0</v>
      </c>
      <c r="W11" s="198">
        <v>0</v>
      </c>
      <c r="X11" s="198">
        <v>32.69</v>
      </c>
      <c r="Y11" s="198">
        <v>511.74</v>
      </c>
      <c r="Z11" s="198">
        <v>40.409999999999997</v>
      </c>
      <c r="AA11" s="198">
        <v>20.49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52.9</v>
      </c>
      <c r="AJ11" s="198">
        <v>0</v>
      </c>
      <c r="AK11" s="198">
        <v>23.25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19.739999999999998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235.3</v>
      </c>
      <c r="L12" s="198">
        <v>7.21</v>
      </c>
      <c r="M12" s="198">
        <v>47.74</v>
      </c>
      <c r="N12" s="198">
        <v>31.79</v>
      </c>
      <c r="O12" s="198">
        <v>53.2</v>
      </c>
      <c r="P12" s="198">
        <v>11.13</v>
      </c>
      <c r="Q12" s="198">
        <v>4.8</v>
      </c>
      <c r="R12" s="198">
        <v>9.31</v>
      </c>
      <c r="S12" s="198">
        <v>5.59</v>
      </c>
      <c r="T12" s="198">
        <v>0</v>
      </c>
      <c r="U12" s="198">
        <v>2.69</v>
      </c>
      <c r="V12" s="198">
        <v>0</v>
      </c>
      <c r="W12" s="198">
        <v>0</v>
      </c>
      <c r="X12" s="198">
        <v>32.69</v>
      </c>
      <c r="Y12" s="198">
        <v>511.74</v>
      </c>
      <c r="Z12" s="198">
        <v>40.409999999999997</v>
      </c>
      <c r="AA12" s="198">
        <v>20.49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52.9</v>
      </c>
      <c r="AJ12" s="198">
        <v>0</v>
      </c>
      <c r="AK12" s="198">
        <v>23.25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19.739999999999998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235.29</v>
      </c>
      <c r="L13" s="198">
        <v>7.21</v>
      </c>
      <c r="M13" s="198">
        <v>47.46</v>
      </c>
      <c r="N13" s="198">
        <v>37.53</v>
      </c>
      <c r="O13" s="198">
        <v>57.77</v>
      </c>
      <c r="P13" s="198">
        <v>11.13</v>
      </c>
      <c r="Q13" s="198">
        <v>4.8</v>
      </c>
      <c r="R13" s="198">
        <v>9.31</v>
      </c>
      <c r="S13" s="198">
        <v>5.59</v>
      </c>
      <c r="T13" s="198">
        <v>0</v>
      </c>
      <c r="U13" s="198">
        <v>2.69</v>
      </c>
      <c r="V13" s="198">
        <v>0</v>
      </c>
      <c r="W13" s="198">
        <v>0</v>
      </c>
      <c r="X13" s="198">
        <v>32.69</v>
      </c>
      <c r="Y13" s="198">
        <v>511.74</v>
      </c>
      <c r="Z13" s="198">
        <v>40.409999999999997</v>
      </c>
      <c r="AA13" s="198">
        <v>20.49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52.9</v>
      </c>
      <c r="AJ13" s="198">
        <v>0</v>
      </c>
      <c r="AK13" s="198">
        <v>23.25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19.739999999999998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235.3</v>
      </c>
      <c r="L14" s="198">
        <v>7.21</v>
      </c>
      <c r="M14" s="198">
        <v>47.46</v>
      </c>
      <c r="N14" s="198">
        <v>31.79</v>
      </c>
      <c r="O14" s="198">
        <v>48.42</v>
      </c>
      <c r="P14" s="198">
        <v>11.13</v>
      </c>
      <c r="Q14" s="198">
        <v>4.8</v>
      </c>
      <c r="R14" s="198">
        <v>9.31</v>
      </c>
      <c r="S14" s="198">
        <v>5.59</v>
      </c>
      <c r="T14" s="198">
        <v>0</v>
      </c>
      <c r="U14" s="198">
        <v>2.69</v>
      </c>
      <c r="V14" s="198">
        <v>0</v>
      </c>
      <c r="W14" s="198">
        <v>0</v>
      </c>
      <c r="X14" s="198">
        <v>32.69</v>
      </c>
      <c r="Y14" s="198">
        <v>511.74</v>
      </c>
      <c r="Z14" s="198">
        <v>40.409999999999997</v>
      </c>
      <c r="AA14" s="198">
        <v>20.49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52.9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19.739999999999998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235.29</v>
      </c>
      <c r="L15" s="198">
        <v>7.21</v>
      </c>
      <c r="M15" s="198">
        <v>47.43</v>
      </c>
      <c r="N15" s="198">
        <v>31.79</v>
      </c>
      <c r="O15" s="198">
        <v>48.42</v>
      </c>
      <c r="P15" s="198">
        <v>11.13</v>
      </c>
      <c r="Q15" s="198">
        <v>4.8</v>
      </c>
      <c r="R15" s="198">
        <v>9.31</v>
      </c>
      <c r="S15" s="198">
        <v>5.59</v>
      </c>
      <c r="T15" s="198">
        <v>0</v>
      </c>
      <c r="U15" s="198">
        <v>2.69</v>
      </c>
      <c r="V15" s="198">
        <v>0</v>
      </c>
      <c r="W15" s="198">
        <v>0</v>
      </c>
      <c r="X15" s="198">
        <v>32.69</v>
      </c>
      <c r="Y15" s="198">
        <v>511.74</v>
      </c>
      <c r="Z15" s="198">
        <v>40.409999999999997</v>
      </c>
      <c r="AA15" s="198">
        <v>20.49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52.9</v>
      </c>
      <c r="AJ15" s="198">
        <v>0</v>
      </c>
      <c r="AK15" s="198">
        <v>20.059999999999999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19.739999999999998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235.3</v>
      </c>
      <c r="L16" s="198">
        <v>7.21</v>
      </c>
      <c r="M16" s="198">
        <v>47.43</v>
      </c>
      <c r="N16" s="198">
        <v>31.79</v>
      </c>
      <c r="O16" s="198">
        <v>47.46</v>
      </c>
      <c r="P16" s="198">
        <v>11.13</v>
      </c>
      <c r="Q16" s="198">
        <v>4.8</v>
      </c>
      <c r="R16" s="198">
        <v>9.31</v>
      </c>
      <c r="S16" s="198">
        <v>5.59</v>
      </c>
      <c r="T16" s="198">
        <v>0</v>
      </c>
      <c r="U16" s="198">
        <v>2.69</v>
      </c>
      <c r="V16" s="198">
        <v>0</v>
      </c>
      <c r="W16" s="198">
        <v>0</v>
      </c>
      <c r="X16" s="198">
        <v>35.58</v>
      </c>
      <c r="Y16" s="198">
        <v>511.74</v>
      </c>
      <c r="Z16" s="198">
        <v>40.409999999999997</v>
      </c>
      <c r="AA16" s="198">
        <v>20.49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52.9</v>
      </c>
      <c r="AJ16" s="198">
        <v>0</v>
      </c>
      <c r="AK16" s="198">
        <v>20.059999999999999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235.29</v>
      </c>
      <c r="L17" s="198">
        <v>7.21</v>
      </c>
      <c r="M17" s="198">
        <v>46.41</v>
      </c>
      <c r="N17" s="198">
        <v>31.79</v>
      </c>
      <c r="O17" s="198">
        <v>48.42</v>
      </c>
      <c r="P17" s="198">
        <v>11.13</v>
      </c>
      <c r="Q17" s="198">
        <v>4.8</v>
      </c>
      <c r="R17" s="198">
        <v>9.31</v>
      </c>
      <c r="S17" s="198">
        <v>5.59</v>
      </c>
      <c r="T17" s="198">
        <v>0</v>
      </c>
      <c r="U17" s="198">
        <v>2.69</v>
      </c>
      <c r="V17" s="198">
        <v>0</v>
      </c>
      <c r="W17" s="198">
        <v>0</v>
      </c>
      <c r="X17" s="198">
        <v>32.79</v>
      </c>
      <c r="Y17" s="198">
        <v>511.74</v>
      </c>
      <c r="Z17" s="198">
        <v>40.409999999999997</v>
      </c>
      <c r="AA17" s="198">
        <v>20.49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52.9</v>
      </c>
      <c r="AJ17" s="198">
        <v>0</v>
      </c>
      <c r="AK17" s="198">
        <v>20.059999999999999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235.3</v>
      </c>
      <c r="L18" s="198">
        <v>7.21</v>
      </c>
      <c r="M18" s="198">
        <v>47.43</v>
      </c>
      <c r="N18" s="198">
        <v>31.79</v>
      </c>
      <c r="O18" s="198">
        <v>48.42</v>
      </c>
      <c r="P18" s="198">
        <v>11.13</v>
      </c>
      <c r="Q18" s="198">
        <v>4.8</v>
      </c>
      <c r="R18" s="198">
        <v>9.31</v>
      </c>
      <c r="S18" s="198">
        <v>5.59</v>
      </c>
      <c r="T18" s="198">
        <v>0</v>
      </c>
      <c r="U18" s="198">
        <v>2.69</v>
      </c>
      <c r="V18" s="198">
        <v>0</v>
      </c>
      <c r="W18" s="198">
        <v>0</v>
      </c>
      <c r="X18" s="198">
        <v>32.79</v>
      </c>
      <c r="Y18" s="198">
        <v>511.74</v>
      </c>
      <c r="Z18" s="198">
        <v>40.409999999999997</v>
      </c>
      <c r="AA18" s="198">
        <v>20.49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52.9</v>
      </c>
      <c r="AJ18" s="198">
        <v>0</v>
      </c>
      <c r="AK18" s="198">
        <v>20.059999999999999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19.690000000000001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235.29</v>
      </c>
      <c r="L19" s="198">
        <v>7.21</v>
      </c>
      <c r="M19" s="198">
        <v>47.43</v>
      </c>
      <c r="N19" s="198">
        <v>31.79</v>
      </c>
      <c r="O19" s="198">
        <v>53.2</v>
      </c>
      <c r="P19" s="198">
        <v>11.13</v>
      </c>
      <c r="Q19" s="198">
        <v>4.8</v>
      </c>
      <c r="R19" s="198">
        <v>9.31</v>
      </c>
      <c r="S19" s="198">
        <v>5.59</v>
      </c>
      <c r="T19" s="198">
        <v>0</v>
      </c>
      <c r="U19" s="198">
        <v>2.69</v>
      </c>
      <c r="V19" s="198">
        <v>0</v>
      </c>
      <c r="W19" s="198">
        <v>0</v>
      </c>
      <c r="X19" s="198">
        <v>32.76</v>
      </c>
      <c r="Y19" s="198">
        <v>511.74</v>
      </c>
      <c r="Z19" s="198">
        <v>40.409999999999997</v>
      </c>
      <c r="AA19" s="198">
        <v>20.49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52.9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19.690000000000001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235.3</v>
      </c>
      <c r="L20" s="198">
        <v>7.21</v>
      </c>
      <c r="M20" s="198">
        <v>47.43</v>
      </c>
      <c r="N20" s="198">
        <v>31.79</v>
      </c>
      <c r="O20" s="198">
        <v>53.2</v>
      </c>
      <c r="P20" s="198">
        <v>11.13</v>
      </c>
      <c r="Q20" s="198">
        <v>4.8</v>
      </c>
      <c r="R20" s="198">
        <v>9.31</v>
      </c>
      <c r="S20" s="198">
        <v>5.59</v>
      </c>
      <c r="T20" s="198">
        <v>0</v>
      </c>
      <c r="U20" s="198">
        <v>2.69</v>
      </c>
      <c r="V20" s="198">
        <v>0</v>
      </c>
      <c r="W20" s="198">
        <v>0</v>
      </c>
      <c r="X20" s="198">
        <v>33.64</v>
      </c>
      <c r="Y20" s="198">
        <v>511.74</v>
      </c>
      <c r="Z20" s="198">
        <v>40.409999999999997</v>
      </c>
      <c r="AA20" s="198">
        <v>20.49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52.9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235.29</v>
      </c>
      <c r="L21" s="198">
        <v>7.21</v>
      </c>
      <c r="M21" s="198">
        <v>49.42</v>
      </c>
      <c r="N21" s="198">
        <v>31.79</v>
      </c>
      <c r="O21" s="198">
        <v>42.68</v>
      </c>
      <c r="P21" s="198">
        <v>11.13</v>
      </c>
      <c r="Q21" s="198">
        <v>4.8</v>
      </c>
      <c r="R21" s="198">
        <v>9.68</v>
      </c>
      <c r="S21" s="198">
        <v>5.59</v>
      </c>
      <c r="T21" s="198">
        <v>0</v>
      </c>
      <c r="U21" s="198">
        <v>2.69</v>
      </c>
      <c r="V21" s="198">
        <v>0</v>
      </c>
      <c r="W21" s="198">
        <v>0</v>
      </c>
      <c r="X21" s="198">
        <v>45.21</v>
      </c>
      <c r="Y21" s="198">
        <v>511.74</v>
      </c>
      <c r="Z21" s="198">
        <v>40.409999999999997</v>
      </c>
      <c r="AA21" s="198">
        <v>20.49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52.9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235.3</v>
      </c>
      <c r="L22" s="198">
        <v>7.21</v>
      </c>
      <c r="M22" s="198">
        <v>49.42</v>
      </c>
      <c r="N22" s="198">
        <v>31.79</v>
      </c>
      <c r="O22" s="198">
        <v>27.37</v>
      </c>
      <c r="P22" s="198">
        <v>11.13</v>
      </c>
      <c r="Q22" s="198">
        <v>4.8</v>
      </c>
      <c r="R22" s="198">
        <v>9.68</v>
      </c>
      <c r="S22" s="198">
        <v>5.59</v>
      </c>
      <c r="T22" s="198">
        <v>0</v>
      </c>
      <c r="U22" s="198">
        <v>2.69</v>
      </c>
      <c r="V22" s="198">
        <v>0</v>
      </c>
      <c r="W22" s="198">
        <v>0</v>
      </c>
      <c r="X22" s="198">
        <v>45.24</v>
      </c>
      <c r="Y22" s="198">
        <v>511.74</v>
      </c>
      <c r="Z22" s="198">
        <v>40.409999999999997</v>
      </c>
      <c r="AA22" s="198">
        <v>20.49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52.9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235.47</v>
      </c>
      <c r="L23" s="198">
        <v>7.21</v>
      </c>
      <c r="M23" s="198">
        <v>49.42</v>
      </c>
      <c r="N23" s="198">
        <v>31.79</v>
      </c>
      <c r="O23" s="198">
        <v>13.98</v>
      </c>
      <c r="P23" s="198">
        <v>11.13</v>
      </c>
      <c r="Q23" s="198">
        <v>4.8</v>
      </c>
      <c r="R23" s="198">
        <v>10.62</v>
      </c>
      <c r="S23" s="198">
        <v>5.59</v>
      </c>
      <c r="T23" s="198">
        <v>0</v>
      </c>
      <c r="U23" s="198">
        <v>2.69</v>
      </c>
      <c r="V23" s="198">
        <v>0</v>
      </c>
      <c r="W23" s="198">
        <v>0</v>
      </c>
      <c r="X23" s="198">
        <v>45.66</v>
      </c>
      <c r="Y23" s="198">
        <v>511.74</v>
      </c>
      <c r="Z23" s="198">
        <v>40.409999999999997</v>
      </c>
      <c r="AA23" s="198">
        <v>20.49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52.9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235.47</v>
      </c>
      <c r="L24" s="198">
        <v>7.21</v>
      </c>
      <c r="M24" s="198">
        <v>49.42</v>
      </c>
      <c r="N24" s="198">
        <v>27.96</v>
      </c>
      <c r="O24" s="198">
        <v>3.18</v>
      </c>
      <c r="P24" s="198">
        <v>11.13</v>
      </c>
      <c r="Q24" s="198">
        <v>4.8</v>
      </c>
      <c r="R24" s="198">
        <v>10.62</v>
      </c>
      <c r="S24" s="198">
        <v>5.59</v>
      </c>
      <c r="T24" s="198">
        <v>0</v>
      </c>
      <c r="U24" s="198">
        <v>2.69</v>
      </c>
      <c r="V24" s="198">
        <v>0</v>
      </c>
      <c r="W24" s="198">
        <v>0</v>
      </c>
      <c r="X24" s="198">
        <v>45.66</v>
      </c>
      <c r="Y24" s="198">
        <v>511.74</v>
      </c>
      <c r="Z24" s="198">
        <v>40.409999999999997</v>
      </c>
      <c r="AA24" s="198">
        <v>20.49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52.9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244.49</v>
      </c>
      <c r="L25" s="198">
        <v>7.21</v>
      </c>
      <c r="M25" s="198">
        <v>27.42</v>
      </c>
      <c r="N25" s="198">
        <v>2.25</v>
      </c>
      <c r="O25" s="198">
        <v>3.18</v>
      </c>
      <c r="P25" s="198">
        <v>10.119999999999999</v>
      </c>
      <c r="Q25" s="198">
        <v>4.8</v>
      </c>
      <c r="R25" s="198">
        <v>10.62</v>
      </c>
      <c r="S25" s="198">
        <v>5.59</v>
      </c>
      <c r="T25" s="198">
        <v>0</v>
      </c>
      <c r="U25" s="198">
        <v>2.69</v>
      </c>
      <c r="V25" s="198">
        <v>0</v>
      </c>
      <c r="W25" s="198">
        <v>0</v>
      </c>
      <c r="X25" s="198">
        <v>45.66</v>
      </c>
      <c r="Y25" s="198">
        <v>511.74</v>
      </c>
      <c r="Z25" s="198">
        <v>40.409999999999997</v>
      </c>
      <c r="AA25" s="198">
        <v>20.49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52.9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244.49</v>
      </c>
      <c r="L26" s="198">
        <v>7.21</v>
      </c>
      <c r="M26" s="198">
        <v>2.77</v>
      </c>
      <c r="N26" s="198">
        <v>2.25</v>
      </c>
      <c r="O26" s="198">
        <v>3.18</v>
      </c>
      <c r="P26" s="198">
        <v>0.09</v>
      </c>
      <c r="Q26" s="198">
        <v>4.8</v>
      </c>
      <c r="R26" s="198">
        <v>10.62</v>
      </c>
      <c r="S26" s="198">
        <v>5.59</v>
      </c>
      <c r="T26" s="198">
        <v>0</v>
      </c>
      <c r="U26" s="198">
        <v>2.69</v>
      </c>
      <c r="V26" s="198">
        <v>0</v>
      </c>
      <c r="W26" s="198">
        <v>0</v>
      </c>
      <c r="X26" s="198">
        <v>41.83</v>
      </c>
      <c r="Y26" s="198">
        <v>511.74</v>
      </c>
      <c r="Z26" s="198">
        <v>40.409999999999997</v>
      </c>
      <c r="AA26" s="198">
        <v>20.49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52.9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62.2</v>
      </c>
      <c r="L27" s="198">
        <v>1.47</v>
      </c>
      <c r="M27" s="198">
        <v>2.77</v>
      </c>
      <c r="N27" s="198">
        <v>2.25</v>
      </c>
      <c r="O27" s="198">
        <v>3.18</v>
      </c>
      <c r="P27" s="198">
        <v>0.09</v>
      </c>
      <c r="Q27" s="198">
        <v>0.41</v>
      </c>
      <c r="R27" s="198">
        <v>0.81</v>
      </c>
      <c r="S27" s="198">
        <v>0.51</v>
      </c>
      <c r="T27" s="198">
        <v>0</v>
      </c>
      <c r="U27" s="198">
        <v>2.69</v>
      </c>
      <c r="V27" s="198">
        <v>0</v>
      </c>
      <c r="W27" s="198">
        <v>0</v>
      </c>
      <c r="X27" s="198">
        <v>2.81</v>
      </c>
      <c r="Y27" s="198">
        <v>511.74</v>
      </c>
      <c r="Z27" s="198">
        <v>5.16</v>
      </c>
      <c r="AA27" s="198">
        <v>1.72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57.99</v>
      </c>
      <c r="AJ27" s="198">
        <v>0</v>
      </c>
      <c r="AK27" s="198">
        <v>1.75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22.24</v>
      </c>
      <c r="L28" s="198">
        <v>1.47</v>
      </c>
      <c r="M28" s="198">
        <v>2.77</v>
      </c>
      <c r="N28" s="198">
        <v>2.25</v>
      </c>
      <c r="O28" s="198">
        <v>3.18</v>
      </c>
      <c r="P28" s="198">
        <v>0.74</v>
      </c>
      <c r="Q28" s="198">
        <v>0.41</v>
      </c>
      <c r="R28" s="198">
        <v>0.81</v>
      </c>
      <c r="S28" s="198">
        <v>0.5</v>
      </c>
      <c r="T28" s="198">
        <v>0</v>
      </c>
      <c r="U28" s="198">
        <v>2.69</v>
      </c>
      <c r="V28" s="198">
        <v>0</v>
      </c>
      <c r="W28" s="198">
        <v>0</v>
      </c>
      <c r="X28" s="198">
        <v>2.82</v>
      </c>
      <c r="Y28" s="198">
        <v>511.74</v>
      </c>
      <c r="Z28" s="198">
        <v>5.16</v>
      </c>
      <c r="AA28" s="198">
        <v>1.72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22.24</v>
      </c>
      <c r="L29" s="198">
        <v>1.47</v>
      </c>
      <c r="M29" s="198">
        <v>2.77</v>
      </c>
      <c r="N29" s="198">
        <v>2.25</v>
      </c>
      <c r="O29" s="198">
        <v>3.18</v>
      </c>
      <c r="P29" s="198">
        <v>0.74</v>
      </c>
      <c r="Q29" s="198">
        <v>0.41</v>
      </c>
      <c r="R29" s="198">
        <v>0.81</v>
      </c>
      <c r="S29" s="198">
        <v>0.5</v>
      </c>
      <c r="T29" s="198">
        <v>0</v>
      </c>
      <c r="U29" s="198">
        <v>2.69</v>
      </c>
      <c r="V29" s="198">
        <v>0</v>
      </c>
      <c r="W29" s="198">
        <v>0</v>
      </c>
      <c r="X29" s="198">
        <v>2.82</v>
      </c>
      <c r="Y29" s="198">
        <v>511.74</v>
      </c>
      <c r="Z29" s="198">
        <v>5.16</v>
      </c>
      <c r="AA29" s="198">
        <v>1.72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22.24</v>
      </c>
      <c r="L30" s="198">
        <v>1.47</v>
      </c>
      <c r="M30" s="198">
        <v>2.77</v>
      </c>
      <c r="N30" s="198">
        <v>2.25</v>
      </c>
      <c r="O30" s="198">
        <v>3.18</v>
      </c>
      <c r="P30" s="198">
        <v>0.74</v>
      </c>
      <c r="Q30" s="198">
        <v>0.41</v>
      </c>
      <c r="R30" s="198">
        <v>0.81</v>
      </c>
      <c r="S30" s="198">
        <v>0.51</v>
      </c>
      <c r="T30" s="198">
        <v>0</v>
      </c>
      <c r="U30" s="198">
        <v>2.69</v>
      </c>
      <c r="V30" s="198">
        <v>0</v>
      </c>
      <c r="W30" s="198">
        <v>0</v>
      </c>
      <c r="X30" s="198">
        <v>2.82</v>
      </c>
      <c r="Y30" s="198">
        <v>511.74</v>
      </c>
      <c r="Z30" s="198">
        <v>5.16</v>
      </c>
      <c r="AA30" s="198">
        <v>1.72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22.24</v>
      </c>
      <c r="L31" s="198">
        <v>1.47</v>
      </c>
      <c r="M31" s="198">
        <v>2.77</v>
      </c>
      <c r="N31" s="198">
        <v>2.25</v>
      </c>
      <c r="O31" s="198">
        <v>3.18</v>
      </c>
      <c r="P31" s="198">
        <v>0.74</v>
      </c>
      <c r="Q31" s="198">
        <v>0.41</v>
      </c>
      <c r="R31" s="198">
        <v>0.81</v>
      </c>
      <c r="S31" s="198">
        <v>0.5</v>
      </c>
      <c r="T31" s="198">
        <v>0</v>
      </c>
      <c r="U31" s="198">
        <v>2.69</v>
      </c>
      <c r="V31" s="198">
        <v>0</v>
      </c>
      <c r="W31" s="198">
        <v>0</v>
      </c>
      <c r="X31" s="198">
        <v>2.82</v>
      </c>
      <c r="Y31" s="198">
        <v>511.74</v>
      </c>
      <c r="Z31" s="198">
        <v>5.16</v>
      </c>
      <c r="AA31" s="198">
        <v>5.26</v>
      </c>
      <c r="AB31" s="198">
        <v>0</v>
      </c>
      <c r="AC31" s="198">
        <v>26.94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59.6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22.24</v>
      </c>
      <c r="L32" s="198">
        <v>1.47</v>
      </c>
      <c r="M32" s="198">
        <v>2.77</v>
      </c>
      <c r="N32" s="198">
        <v>2.25</v>
      </c>
      <c r="O32" s="198">
        <v>3.18</v>
      </c>
      <c r="P32" s="198">
        <v>0.74</v>
      </c>
      <c r="Q32" s="198">
        <v>0.41</v>
      </c>
      <c r="R32" s="198">
        <v>0.81</v>
      </c>
      <c r="S32" s="198">
        <v>0.5</v>
      </c>
      <c r="T32" s="198">
        <v>0</v>
      </c>
      <c r="U32" s="198">
        <v>2.69</v>
      </c>
      <c r="V32" s="198">
        <v>0</v>
      </c>
      <c r="W32" s="198">
        <v>0</v>
      </c>
      <c r="X32" s="198">
        <v>2.82</v>
      </c>
      <c r="Y32" s="198">
        <v>511.74</v>
      </c>
      <c r="Z32" s="198">
        <v>5.16</v>
      </c>
      <c r="AA32" s="198">
        <v>1.72</v>
      </c>
      <c r="AB32" s="198">
        <v>0</v>
      </c>
      <c r="AC32" s="198">
        <v>26.94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61.35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22.24</v>
      </c>
      <c r="L33" s="198">
        <v>1.47</v>
      </c>
      <c r="M33" s="198">
        <v>2.77</v>
      </c>
      <c r="N33" s="198">
        <v>2.25</v>
      </c>
      <c r="O33" s="198">
        <v>3.18</v>
      </c>
      <c r="P33" s="198">
        <v>0.74</v>
      </c>
      <c r="Q33" s="198">
        <v>0.41</v>
      </c>
      <c r="R33" s="198">
        <v>0.81</v>
      </c>
      <c r="S33" s="198">
        <v>0.5</v>
      </c>
      <c r="T33" s="198">
        <v>0</v>
      </c>
      <c r="U33" s="198">
        <v>2.69</v>
      </c>
      <c r="V33" s="198">
        <v>0</v>
      </c>
      <c r="W33" s="198">
        <v>0</v>
      </c>
      <c r="X33" s="198">
        <v>2.82</v>
      </c>
      <c r="Y33" s="198">
        <v>511.74</v>
      </c>
      <c r="Z33" s="198">
        <v>5.16</v>
      </c>
      <c r="AA33" s="198">
        <v>1.72</v>
      </c>
      <c r="AB33" s="198">
        <v>0</v>
      </c>
      <c r="AC33" s="198">
        <v>20.9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56.58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22.23</v>
      </c>
      <c r="L34" s="198">
        <v>1.47</v>
      </c>
      <c r="M34" s="198">
        <v>2.77</v>
      </c>
      <c r="N34" s="198">
        <v>2.25</v>
      </c>
      <c r="O34" s="198">
        <v>3.18</v>
      </c>
      <c r="P34" s="198">
        <v>0.74</v>
      </c>
      <c r="Q34" s="198">
        <v>0.42</v>
      </c>
      <c r="R34" s="198">
        <v>0.81</v>
      </c>
      <c r="S34" s="198">
        <v>0.51</v>
      </c>
      <c r="T34" s="198">
        <v>0</v>
      </c>
      <c r="U34" s="198">
        <v>2.69</v>
      </c>
      <c r="V34" s="198">
        <v>0</v>
      </c>
      <c r="W34" s="198">
        <v>0</v>
      </c>
      <c r="X34" s="198">
        <v>2.82</v>
      </c>
      <c r="Y34" s="198">
        <v>511.74</v>
      </c>
      <c r="Z34" s="198">
        <v>5.16</v>
      </c>
      <c r="AA34" s="198">
        <v>1.72</v>
      </c>
      <c r="AB34" s="198">
        <v>0</v>
      </c>
      <c r="AC34" s="198">
        <v>20.9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22.24</v>
      </c>
      <c r="L35" s="198">
        <v>2.77</v>
      </c>
      <c r="M35" s="198">
        <v>2.77</v>
      </c>
      <c r="N35" s="198">
        <v>2.25</v>
      </c>
      <c r="O35" s="198">
        <v>3.18</v>
      </c>
      <c r="P35" s="198">
        <v>0.74</v>
      </c>
      <c r="Q35" s="198">
        <v>0.42</v>
      </c>
      <c r="R35" s="198">
        <v>0.81</v>
      </c>
      <c r="S35" s="198">
        <v>0.51</v>
      </c>
      <c r="T35" s="198">
        <v>0</v>
      </c>
      <c r="U35" s="198">
        <v>2.69</v>
      </c>
      <c r="V35" s="198">
        <v>0</v>
      </c>
      <c r="W35" s="198">
        <v>0</v>
      </c>
      <c r="X35" s="198">
        <v>2.82</v>
      </c>
      <c r="Y35" s="198">
        <v>511.74</v>
      </c>
      <c r="Z35" s="198">
        <v>5.16</v>
      </c>
      <c r="AA35" s="198">
        <v>1.72</v>
      </c>
      <c r="AB35" s="198">
        <v>0</v>
      </c>
      <c r="AC35" s="198">
        <v>20.9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22.24</v>
      </c>
      <c r="L36" s="198">
        <v>2.92</v>
      </c>
      <c r="M36" s="198">
        <v>2.77</v>
      </c>
      <c r="N36" s="198">
        <v>2.25</v>
      </c>
      <c r="O36" s="198">
        <v>3.18</v>
      </c>
      <c r="P36" s="198">
        <v>0.74</v>
      </c>
      <c r="Q36" s="198">
        <v>0.42</v>
      </c>
      <c r="R36" s="198">
        <v>0.81</v>
      </c>
      <c r="S36" s="198">
        <v>0.51</v>
      </c>
      <c r="T36" s="198">
        <v>0</v>
      </c>
      <c r="U36" s="198">
        <v>2.69</v>
      </c>
      <c r="V36" s="198">
        <v>0</v>
      </c>
      <c r="W36" s="198">
        <v>0</v>
      </c>
      <c r="X36" s="198">
        <v>2.82</v>
      </c>
      <c r="Y36" s="198">
        <v>511.74</v>
      </c>
      <c r="Z36" s="198">
        <v>5.16</v>
      </c>
      <c r="AA36" s="198">
        <v>1.72</v>
      </c>
      <c r="AB36" s="198">
        <v>0</v>
      </c>
      <c r="AC36" s="198">
        <v>20.9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22.24</v>
      </c>
      <c r="L37" s="198">
        <v>1.47</v>
      </c>
      <c r="M37" s="198">
        <v>2.77</v>
      </c>
      <c r="N37" s="198">
        <v>2.25</v>
      </c>
      <c r="O37" s="198">
        <v>3.18</v>
      </c>
      <c r="P37" s="198">
        <v>0.74</v>
      </c>
      <c r="Q37" s="198">
        <v>0.42</v>
      </c>
      <c r="R37" s="198">
        <v>0.81</v>
      </c>
      <c r="S37" s="198">
        <v>0.51</v>
      </c>
      <c r="T37" s="198">
        <v>0</v>
      </c>
      <c r="U37" s="198">
        <v>2.69</v>
      </c>
      <c r="V37" s="198">
        <v>0</v>
      </c>
      <c r="W37" s="198">
        <v>0</v>
      </c>
      <c r="X37" s="198">
        <v>2.82</v>
      </c>
      <c r="Y37" s="198">
        <v>511.74</v>
      </c>
      <c r="Z37" s="198">
        <v>5.16</v>
      </c>
      <c r="AA37" s="198">
        <v>1.72</v>
      </c>
      <c r="AB37" s="198">
        <v>0</v>
      </c>
      <c r="AC37" s="198">
        <v>20.9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22.24</v>
      </c>
      <c r="L38" s="198">
        <v>1.47</v>
      </c>
      <c r="M38" s="198">
        <v>2.77</v>
      </c>
      <c r="N38" s="198">
        <v>2.25</v>
      </c>
      <c r="O38" s="198">
        <v>3.18</v>
      </c>
      <c r="P38" s="198">
        <v>0.74</v>
      </c>
      <c r="Q38" s="198">
        <v>0.42</v>
      </c>
      <c r="R38" s="198">
        <v>0.81</v>
      </c>
      <c r="S38" s="198">
        <v>0.51</v>
      </c>
      <c r="T38" s="198">
        <v>0</v>
      </c>
      <c r="U38" s="198">
        <v>2.69</v>
      </c>
      <c r="V38" s="198">
        <v>0</v>
      </c>
      <c r="W38" s="198">
        <v>0</v>
      </c>
      <c r="X38" s="198">
        <v>2.82</v>
      </c>
      <c r="Y38" s="198">
        <v>511.74</v>
      </c>
      <c r="Z38" s="198">
        <v>5.16</v>
      </c>
      <c r="AA38" s="198">
        <v>1.72</v>
      </c>
      <c r="AB38" s="198">
        <v>0</v>
      </c>
      <c r="AC38" s="198">
        <v>20.9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57.99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22.24</v>
      </c>
      <c r="L39" s="198">
        <v>1.47</v>
      </c>
      <c r="M39" s="198">
        <v>2.77</v>
      </c>
      <c r="N39" s="198">
        <v>2.25</v>
      </c>
      <c r="O39" s="198">
        <v>3.18</v>
      </c>
      <c r="P39" s="198">
        <v>0.74</v>
      </c>
      <c r="Q39" s="198">
        <v>0.42</v>
      </c>
      <c r="R39" s="198">
        <v>0.81</v>
      </c>
      <c r="S39" s="198">
        <v>0.51</v>
      </c>
      <c r="T39" s="198">
        <v>0</v>
      </c>
      <c r="U39" s="198">
        <v>2.69</v>
      </c>
      <c r="V39" s="198">
        <v>0</v>
      </c>
      <c r="W39" s="198">
        <v>0</v>
      </c>
      <c r="X39" s="198">
        <v>2.82</v>
      </c>
      <c r="Y39" s="198">
        <v>511.74</v>
      </c>
      <c r="Z39" s="198">
        <v>5.16</v>
      </c>
      <c r="AA39" s="198">
        <v>1.72</v>
      </c>
      <c r="AB39" s="198">
        <v>0</v>
      </c>
      <c r="AC39" s="198">
        <v>27.27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59.6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22.24</v>
      </c>
      <c r="L40" s="198">
        <v>1.47</v>
      </c>
      <c r="M40" s="198">
        <v>2.77</v>
      </c>
      <c r="N40" s="198">
        <v>2.25</v>
      </c>
      <c r="O40" s="198">
        <v>3.18</v>
      </c>
      <c r="P40" s="198">
        <v>0.74</v>
      </c>
      <c r="Q40" s="198">
        <v>0.42</v>
      </c>
      <c r="R40" s="198">
        <v>0.81</v>
      </c>
      <c r="S40" s="198">
        <v>0.51</v>
      </c>
      <c r="T40" s="198">
        <v>0</v>
      </c>
      <c r="U40" s="198">
        <v>2.69</v>
      </c>
      <c r="V40" s="198">
        <v>0</v>
      </c>
      <c r="W40" s="198">
        <v>0</v>
      </c>
      <c r="X40" s="198">
        <v>2.82</v>
      </c>
      <c r="Y40" s="198">
        <v>511.74</v>
      </c>
      <c r="Z40" s="198">
        <v>5.16</v>
      </c>
      <c r="AA40" s="198">
        <v>1.72</v>
      </c>
      <c r="AB40" s="198">
        <v>0</v>
      </c>
      <c r="AC40" s="198">
        <v>27.27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59.6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22.24</v>
      </c>
      <c r="L41" s="198">
        <v>1.47</v>
      </c>
      <c r="M41" s="198">
        <v>2.77</v>
      </c>
      <c r="N41" s="198">
        <v>2.25</v>
      </c>
      <c r="O41" s="198">
        <v>3.18</v>
      </c>
      <c r="P41" s="198">
        <v>0.74</v>
      </c>
      <c r="Q41" s="198">
        <v>0.42</v>
      </c>
      <c r="R41" s="198">
        <v>0.81</v>
      </c>
      <c r="S41" s="198">
        <v>0.51</v>
      </c>
      <c r="T41" s="198">
        <v>0</v>
      </c>
      <c r="U41" s="198">
        <v>2.69</v>
      </c>
      <c r="V41" s="198">
        <v>0</v>
      </c>
      <c r="W41" s="198">
        <v>0</v>
      </c>
      <c r="X41" s="198">
        <v>2.82</v>
      </c>
      <c r="Y41" s="198">
        <v>511.74</v>
      </c>
      <c r="Z41" s="198">
        <v>5.16</v>
      </c>
      <c r="AA41" s="198">
        <v>1.72</v>
      </c>
      <c r="AB41" s="198">
        <v>0</v>
      </c>
      <c r="AC41" s="198">
        <v>20.9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22.24</v>
      </c>
      <c r="L42" s="198">
        <v>1.47</v>
      </c>
      <c r="M42" s="198">
        <v>2.77</v>
      </c>
      <c r="N42" s="198">
        <v>2.25</v>
      </c>
      <c r="O42" s="198">
        <v>3.18</v>
      </c>
      <c r="P42" s="198">
        <v>0.74</v>
      </c>
      <c r="Q42" s="198">
        <v>0.42</v>
      </c>
      <c r="R42" s="198">
        <v>0.81</v>
      </c>
      <c r="S42" s="198">
        <v>0.51</v>
      </c>
      <c r="T42" s="198">
        <v>0</v>
      </c>
      <c r="U42" s="198">
        <v>2.69</v>
      </c>
      <c r="V42" s="198">
        <v>0</v>
      </c>
      <c r="W42" s="198">
        <v>0</v>
      </c>
      <c r="X42" s="198">
        <v>2.82</v>
      </c>
      <c r="Y42" s="198">
        <v>511.74</v>
      </c>
      <c r="Z42" s="198">
        <v>5.16</v>
      </c>
      <c r="AA42" s="198">
        <v>1.72</v>
      </c>
      <c r="AB42" s="198">
        <v>0</v>
      </c>
      <c r="AC42" s="198">
        <v>20.9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22.24</v>
      </c>
      <c r="L43" s="198">
        <v>1.47</v>
      </c>
      <c r="M43" s="198">
        <v>2.77</v>
      </c>
      <c r="N43" s="198">
        <v>2.25</v>
      </c>
      <c r="O43" s="198">
        <v>3.18</v>
      </c>
      <c r="P43" s="198">
        <v>0.74</v>
      </c>
      <c r="Q43" s="198">
        <v>0.42</v>
      </c>
      <c r="R43" s="198">
        <v>0.81</v>
      </c>
      <c r="S43" s="198">
        <v>0.51</v>
      </c>
      <c r="T43" s="198">
        <v>0</v>
      </c>
      <c r="U43" s="198">
        <v>2.69</v>
      </c>
      <c r="V43" s="198">
        <v>0</v>
      </c>
      <c r="W43" s="198">
        <v>0</v>
      </c>
      <c r="X43" s="198">
        <v>2.82</v>
      </c>
      <c r="Y43" s="198">
        <v>511.74</v>
      </c>
      <c r="Z43" s="198">
        <v>5.16</v>
      </c>
      <c r="AA43" s="198">
        <v>1.72</v>
      </c>
      <c r="AB43" s="198">
        <v>0</v>
      </c>
      <c r="AC43" s="198">
        <v>21.9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22.24</v>
      </c>
      <c r="L44" s="198">
        <v>1.47</v>
      </c>
      <c r="M44" s="198">
        <v>2.77</v>
      </c>
      <c r="N44" s="198">
        <v>2.25</v>
      </c>
      <c r="O44" s="198">
        <v>3.18</v>
      </c>
      <c r="P44" s="198">
        <v>0.74</v>
      </c>
      <c r="Q44" s="198">
        <v>0.42</v>
      </c>
      <c r="R44" s="198">
        <v>0.81</v>
      </c>
      <c r="S44" s="198">
        <v>0.51</v>
      </c>
      <c r="T44" s="198">
        <v>0</v>
      </c>
      <c r="U44" s="198">
        <v>2.69</v>
      </c>
      <c r="V44" s="198">
        <v>0</v>
      </c>
      <c r="W44" s="198">
        <v>0</v>
      </c>
      <c r="X44" s="198">
        <v>2.82</v>
      </c>
      <c r="Y44" s="198">
        <v>511.74</v>
      </c>
      <c r="Z44" s="198">
        <v>5.16</v>
      </c>
      <c r="AA44" s="198">
        <v>1.72</v>
      </c>
      <c r="AB44" s="198">
        <v>0</v>
      </c>
      <c r="AC44" s="198">
        <v>21.9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57.99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22.24</v>
      </c>
      <c r="L45" s="198">
        <v>1.47</v>
      </c>
      <c r="M45" s="198">
        <v>2.77</v>
      </c>
      <c r="N45" s="198">
        <v>2.25</v>
      </c>
      <c r="O45" s="198">
        <v>3.18</v>
      </c>
      <c r="P45" s="198">
        <v>0.74</v>
      </c>
      <c r="Q45" s="198">
        <v>0.42</v>
      </c>
      <c r="R45" s="198">
        <v>0.81</v>
      </c>
      <c r="S45" s="198">
        <v>0.51</v>
      </c>
      <c r="T45" s="198">
        <v>0</v>
      </c>
      <c r="U45" s="198">
        <v>2.69</v>
      </c>
      <c r="V45" s="198">
        <v>0</v>
      </c>
      <c r="W45" s="198">
        <v>0</v>
      </c>
      <c r="X45" s="198">
        <v>2.82</v>
      </c>
      <c r="Y45" s="198">
        <v>511.74</v>
      </c>
      <c r="Z45" s="198">
        <v>5.16</v>
      </c>
      <c r="AA45" s="198">
        <v>1.72</v>
      </c>
      <c r="AB45" s="198">
        <v>0</v>
      </c>
      <c r="AC45" s="198">
        <v>27.46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59.6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22.24</v>
      </c>
      <c r="L46" s="198">
        <v>1.47</v>
      </c>
      <c r="M46" s="198">
        <v>2.77</v>
      </c>
      <c r="N46" s="198">
        <v>2.25</v>
      </c>
      <c r="O46" s="198">
        <v>3.18</v>
      </c>
      <c r="P46" s="198">
        <v>0.74</v>
      </c>
      <c r="Q46" s="198">
        <v>0.42</v>
      </c>
      <c r="R46" s="198">
        <v>0.81</v>
      </c>
      <c r="S46" s="198">
        <v>0.51</v>
      </c>
      <c r="T46" s="198">
        <v>0</v>
      </c>
      <c r="U46" s="198">
        <v>2.69</v>
      </c>
      <c r="V46" s="198">
        <v>0</v>
      </c>
      <c r="W46" s="198">
        <v>0</v>
      </c>
      <c r="X46" s="198">
        <v>2.82</v>
      </c>
      <c r="Y46" s="198">
        <v>511.74</v>
      </c>
      <c r="Z46" s="198">
        <v>5.16</v>
      </c>
      <c r="AA46" s="198">
        <v>1.72</v>
      </c>
      <c r="AB46" s="198">
        <v>0</v>
      </c>
      <c r="AC46" s="198">
        <v>27.46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59.6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121.09</v>
      </c>
      <c r="L47" s="198">
        <v>11.04</v>
      </c>
      <c r="M47" s="198">
        <v>2.77</v>
      </c>
      <c r="N47" s="198">
        <v>2.25</v>
      </c>
      <c r="O47" s="198">
        <v>3.18</v>
      </c>
      <c r="P47" s="198">
        <v>0.77</v>
      </c>
      <c r="Q47" s="198">
        <v>0.42</v>
      </c>
      <c r="R47" s="198">
        <v>0.81</v>
      </c>
      <c r="S47" s="198">
        <v>0.51</v>
      </c>
      <c r="T47" s="198">
        <v>0</v>
      </c>
      <c r="U47" s="198">
        <v>2.69</v>
      </c>
      <c r="V47" s="198">
        <v>0</v>
      </c>
      <c r="W47" s="198">
        <v>0</v>
      </c>
      <c r="X47" s="198">
        <v>2.82</v>
      </c>
      <c r="Y47" s="198">
        <v>511.74</v>
      </c>
      <c r="Z47" s="198">
        <v>5.16</v>
      </c>
      <c r="AA47" s="198">
        <v>1.72</v>
      </c>
      <c r="AB47" s="198">
        <v>0</v>
      </c>
      <c r="AC47" s="198">
        <v>21.9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74.209999999999994</v>
      </c>
      <c r="L48" s="198">
        <v>11.04</v>
      </c>
      <c r="M48" s="198">
        <v>2.77</v>
      </c>
      <c r="N48" s="198">
        <v>2.25</v>
      </c>
      <c r="O48" s="198">
        <v>3.18</v>
      </c>
      <c r="P48" s="198">
        <v>0.77</v>
      </c>
      <c r="Q48" s="198">
        <v>0.42</v>
      </c>
      <c r="R48" s="198">
        <v>0.81</v>
      </c>
      <c r="S48" s="198">
        <v>0.51</v>
      </c>
      <c r="T48" s="198">
        <v>0</v>
      </c>
      <c r="U48" s="198">
        <v>2.69</v>
      </c>
      <c r="V48" s="198">
        <v>0</v>
      </c>
      <c r="W48" s="198">
        <v>0</v>
      </c>
      <c r="X48" s="198">
        <v>2.82</v>
      </c>
      <c r="Y48" s="198">
        <v>511.74</v>
      </c>
      <c r="Z48" s="198">
        <v>5.16</v>
      </c>
      <c r="AA48" s="198">
        <v>1.72</v>
      </c>
      <c r="AB48" s="198">
        <v>0</v>
      </c>
      <c r="AC48" s="198">
        <v>21.9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53.17</v>
      </c>
      <c r="L49" s="198">
        <v>11.04</v>
      </c>
      <c r="M49" s="198">
        <v>2.77</v>
      </c>
      <c r="N49" s="198">
        <v>2.25</v>
      </c>
      <c r="O49" s="198">
        <v>3.18</v>
      </c>
      <c r="P49" s="198">
        <v>0.77</v>
      </c>
      <c r="Q49" s="198">
        <v>0.42</v>
      </c>
      <c r="R49" s="198">
        <v>0.8</v>
      </c>
      <c r="S49" s="198">
        <v>0.5</v>
      </c>
      <c r="T49" s="198">
        <v>0</v>
      </c>
      <c r="U49" s="198">
        <v>2.69</v>
      </c>
      <c r="V49" s="198">
        <v>0</v>
      </c>
      <c r="W49" s="198">
        <v>0</v>
      </c>
      <c r="X49" s="198">
        <v>2.82</v>
      </c>
      <c r="Y49" s="198">
        <v>511.74</v>
      </c>
      <c r="Z49" s="198">
        <v>5.16</v>
      </c>
      <c r="AA49" s="198">
        <v>1.72</v>
      </c>
      <c r="AB49" s="198">
        <v>0</v>
      </c>
      <c r="AC49" s="198">
        <v>21.9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70.39</v>
      </c>
      <c r="L50" s="198">
        <v>11.04</v>
      </c>
      <c r="M50" s="198">
        <v>2.77</v>
      </c>
      <c r="N50" s="198">
        <v>2.25</v>
      </c>
      <c r="O50" s="198">
        <v>3.18</v>
      </c>
      <c r="P50" s="198">
        <v>0.77</v>
      </c>
      <c r="Q50" s="198">
        <v>0.42</v>
      </c>
      <c r="R50" s="198">
        <v>0.8</v>
      </c>
      <c r="S50" s="198">
        <v>0.5</v>
      </c>
      <c r="T50" s="198">
        <v>0</v>
      </c>
      <c r="U50" s="198">
        <v>2.69</v>
      </c>
      <c r="V50" s="198">
        <v>0</v>
      </c>
      <c r="W50" s="198">
        <v>0</v>
      </c>
      <c r="X50" s="198">
        <v>2.82</v>
      </c>
      <c r="Y50" s="198">
        <v>511.74</v>
      </c>
      <c r="Z50" s="198">
        <v>5.16</v>
      </c>
      <c r="AA50" s="198">
        <v>1.72</v>
      </c>
      <c r="AB50" s="198">
        <v>0</v>
      </c>
      <c r="AC50" s="198">
        <v>21.9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57.99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74.209999999999994</v>
      </c>
      <c r="L51" s="198">
        <v>11.04</v>
      </c>
      <c r="M51" s="198">
        <v>2.77</v>
      </c>
      <c r="N51" s="198">
        <v>2.25</v>
      </c>
      <c r="O51" s="198">
        <v>3.18</v>
      </c>
      <c r="P51" s="198">
        <v>0.77</v>
      </c>
      <c r="Q51" s="198">
        <v>0.42</v>
      </c>
      <c r="R51" s="198">
        <v>0.8</v>
      </c>
      <c r="S51" s="198">
        <v>0.5</v>
      </c>
      <c r="T51" s="198">
        <v>0</v>
      </c>
      <c r="U51" s="198">
        <v>2.69</v>
      </c>
      <c r="V51" s="198">
        <v>0</v>
      </c>
      <c r="W51" s="198">
        <v>0</v>
      </c>
      <c r="X51" s="198">
        <v>2.82</v>
      </c>
      <c r="Y51" s="198">
        <v>511.74</v>
      </c>
      <c r="Z51" s="198">
        <v>5.16</v>
      </c>
      <c r="AA51" s="198">
        <v>1.72</v>
      </c>
      <c r="AB51" s="198">
        <v>0</v>
      </c>
      <c r="AC51" s="198">
        <v>21.9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6.21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67.52</v>
      </c>
      <c r="L52" s="198">
        <v>11.04</v>
      </c>
      <c r="M52" s="198">
        <v>2.77</v>
      </c>
      <c r="N52" s="198">
        <v>2.25</v>
      </c>
      <c r="O52" s="198">
        <v>3.18</v>
      </c>
      <c r="P52" s="198">
        <v>0.77</v>
      </c>
      <c r="Q52" s="198">
        <v>0.41</v>
      </c>
      <c r="R52" s="198">
        <v>0.81</v>
      </c>
      <c r="S52" s="198">
        <v>0.51</v>
      </c>
      <c r="T52" s="198">
        <v>0</v>
      </c>
      <c r="U52" s="198">
        <v>2.69</v>
      </c>
      <c r="V52" s="198">
        <v>0</v>
      </c>
      <c r="W52" s="198">
        <v>0</v>
      </c>
      <c r="X52" s="198">
        <v>2.82</v>
      </c>
      <c r="Y52" s="198">
        <v>511.74</v>
      </c>
      <c r="Z52" s="198">
        <v>5.16</v>
      </c>
      <c r="AA52" s="198">
        <v>1.72</v>
      </c>
      <c r="AB52" s="198">
        <v>0</v>
      </c>
      <c r="AC52" s="198">
        <v>21.9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6.21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33.08</v>
      </c>
      <c r="L53" s="198">
        <v>11.04</v>
      </c>
      <c r="M53" s="198">
        <v>2.77</v>
      </c>
      <c r="N53" s="198">
        <v>2.25</v>
      </c>
      <c r="O53" s="198">
        <v>3.18</v>
      </c>
      <c r="P53" s="198">
        <v>0.77</v>
      </c>
      <c r="Q53" s="198">
        <v>0.41</v>
      </c>
      <c r="R53" s="198">
        <v>0.81</v>
      </c>
      <c r="S53" s="198">
        <v>0.5</v>
      </c>
      <c r="T53" s="198">
        <v>0</v>
      </c>
      <c r="U53" s="198">
        <v>2.69</v>
      </c>
      <c r="V53" s="198">
        <v>0</v>
      </c>
      <c r="W53" s="198">
        <v>0</v>
      </c>
      <c r="X53" s="198">
        <v>2.82</v>
      </c>
      <c r="Y53" s="198">
        <v>511.74</v>
      </c>
      <c r="Z53" s="198">
        <v>5.16</v>
      </c>
      <c r="AA53" s="198">
        <v>1.72</v>
      </c>
      <c r="AB53" s="198">
        <v>0</v>
      </c>
      <c r="AC53" s="198">
        <v>24.56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64.86</v>
      </c>
      <c r="AJ53" s="198">
        <v>0</v>
      </c>
      <c r="AK53" s="198">
        <v>6.21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67.52</v>
      </c>
      <c r="L54" s="198">
        <v>11.04</v>
      </c>
      <c r="M54" s="198">
        <v>2.77</v>
      </c>
      <c r="N54" s="198">
        <v>2.25</v>
      </c>
      <c r="O54" s="198">
        <v>3.18</v>
      </c>
      <c r="P54" s="198">
        <v>0.77</v>
      </c>
      <c r="Q54" s="198">
        <v>0.41</v>
      </c>
      <c r="R54" s="198">
        <v>0.81</v>
      </c>
      <c r="S54" s="198">
        <v>0.5</v>
      </c>
      <c r="T54" s="198">
        <v>0</v>
      </c>
      <c r="U54" s="198">
        <v>2.69</v>
      </c>
      <c r="V54" s="198">
        <v>0</v>
      </c>
      <c r="W54" s="198">
        <v>0</v>
      </c>
      <c r="X54" s="198">
        <v>2.82</v>
      </c>
      <c r="Y54" s="198">
        <v>511.74</v>
      </c>
      <c r="Z54" s="198">
        <v>5.16</v>
      </c>
      <c r="AA54" s="198">
        <v>1.72</v>
      </c>
      <c r="AB54" s="198">
        <v>0</v>
      </c>
      <c r="AC54" s="198">
        <v>24.56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64.86</v>
      </c>
      <c r="AJ54" s="198">
        <v>0</v>
      </c>
      <c r="AK54" s="198">
        <v>6.21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86.65</v>
      </c>
      <c r="L55" s="198">
        <v>11.04</v>
      </c>
      <c r="M55" s="198">
        <v>2.77</v>
      </c>
      <c r="N55" s="198">
        <v>2.25</v>
      </c>
      <c r="O55" s="198">
        <v>3.18</v>
      </c>
      <c r="P55" s="198">
        <v>0.77</v>
      </c>
      <c r="Q55" s="198">
        <v>0.41</v>
      </c>
      <c r="R55" s="198">
        <v>0.81</v>
      </c>
      <c r="S55" s="198">
        <v>0.5</v>
      </c>
      <c r="T55" s="198">
        <v>0</v>
      </c>
      <c r="U55" s="198">
        <v>2.69</v>
      </c>
      <c r="V55" s="198">
        <v>0</v>
      </c>
      <c r="W55" s="198">
        <v>0</v>
      </c>
      <c r="X55" s="198">
        <v>2.25</v>
      </c>
      <c r="Y55" s="198">
        <v>511.74</v>
      </c>
      <c r="Z55" s="198">
        <v>5.16</v>
      </c>
      <c r="AA55" s="198">
        <v>1.72</v>
      </c>
      <c r="AB55" s="198">
        <v>0</v>
      </c>
      <c r="AC55" s="198">
        <v>21.32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3.63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70.39</v>
      </c>
      <c r="L56" s="198">
        <v>11.04</v>
      </c>
      <c r="M56" s="198">
        <v>2.77</v>
      </c>
      <c r="N56" s="198">
        <v>2.25</v>
      </c>
      <c r="O56" s="198">
        <v>3.18</v>
      </c>
      <c r="P56" s="198">
        <v>0.77</v>
      </c>
      <c r="Q56" s="198">
        <v>0.41</v>
      </c>
      <c r="R56" s="198">
        <v>0.81</v>
      </c>
      <c r="S56" s="198">
        <v>0.5</v>
      </c>
      <c r="T56" s="198">
        <v>0</v>
      </c>
      <c r="U56" s="198">
        <v>2.69</v>
      </c>
      <c r="V56" s="198">
        <v>0</v>
      </c>
      <c r="W56" s="198">
        <v>0</v>
      </c>
      <c r="X56" s="198">
        <v>2.81</v>
      </c>
      <c r="Y56" s="198">
        <v>511.74</v>
      </c>
      <c r="Z56" s="198">
        <v>5.16</v>
      </c>
      <c r="AA56" s="198">
        <v>1.72</v>
      </c>
      <c r="AB56" s="198">
        <v>0</v>
      </c>
      <c r="AC56" s="198">
        <v>21.32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57.99</v>
      </c>
      <c r="AJ56" s="198">
        <v>0</v>
      </c>
      <c r="AK56" s="198">
        <v>1.1000000000000001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54.13</v>
      </c>
      <c r="L57" s="198">
        <v>11.04</v>
      </c>
      <c r="M57" s="198">
        <v>2.77</v>
      </c>
      <c r="N57" s="198">
        <v>2.25</v>
      </c>
      <c r="O57" s="198">
        <v>3.18</v>
      </c>
      <c r="P57" s="198">
        <v>0.57999999999999996</v>
      </c>
      <c r="Q57" s="198">
        <v>0.41</v>
      </c>
      <c r="R57" s="198">
        <v>0.81</v>
      </c>
      <c r="S57" s="198">
        <v>0.5</v>
      </c>
      <c r="T57" s="198">
        <v>0</v>
      </c>
      <c r="U57" s="198">
        <v>2.69</v>
      </c>
      <c r="V57" s="198">
        <v>0</v>
      </c>
      <c r="W57" s="198">
        <v>0</v>
      </c>
      <c r="X57" s="198">
        <v>2.81</v>
      </c>
      <c r="Y57" s="198">
        <v>511.74</v>
      </c>
      <c r="Z57" s="198">
        <v>5.16</v>
      </c>
      <c r="AA57" s="198">
        <v>1.72</v>
      </c>
      <c r="AB57" s="198">
        <v>0</v>
      </c>
      <c r="AC57" s="198">
        <v>21.32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1.43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73.260000000000005</v>
      </c>
      <c r="L58" s="198">
        <v>11.04</v>
      </c>
      <c r="M58" s="198">
        <v>2.77</v>
      </c>
      <c r="N58" s="198">
        <v>2.25</v>
      </c>
      <c r="O58" s="198">
        <v>3.18</v>
      </c>
      <c r="P58" s="198">
        <v>0.57999999999999996</v>
      </c>
      <c r="Q58" s="198">
        <v>0.41</v>
      </c>
      <c r="R58" s="198">
        <v>0.81</v>
      </c>
      <c r="S58" s="198">
        <v>0.5</v>
      </c>
      <c r="T58" s="198">
        <v>0</v>
      </c>
      <c r="U58" s="198">
        <v>2.69</v>
      </c>
      <c r="V58" s="198">
        <v>0</v>
      </c>
      <c r="W58" s="198">
        <v>0</v>
      </c>
      <c r="X58" s="198">
        <v>2.81</v>
      </c>
      <c r="Y58" s="198">
        <v>511.74</v>
      </c>
      <c r="Z58" s="198">
        <v>5.16</v>
      </c>
      <c r="AA58" s="198">
        <v>1.72</v>
      </c>
      <c r="AB58" s="198">
        <v>0</v>
      </c>
      <c r="AC58" s="198">
        <v>20.68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0.78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22.24</v>
      </c>
      <c r="L59" s="198">
        <v>11.04</v>
      </c>
      <c r="M59" s="198">
        <v>2.77</v>
      </c>
      <c r="N59" s="198">
        <v>2.25</v>
      </c>
      <c r="O59" s="198">
        <v>3.18</v>
      </c>
      <c r="P59" s="198">
        <v>0.57999999999999996</v>
      </c>
      <c r="Q59" s="198">
        <v>0.41</v>
      </c>
      <c r="R59" s="198">
        <v>0.81</v>
      </c>
      <c r="S59" s="198">
        <v>0.5</v>
      </c>
      <c r="T59" s="198">
        <v>0</v>
      </c>
      <c r="U59" s="198">
        <v>2.69</v>
      </c>
      <c r="V59" s="198">
        <v>0</v>
      </c>
      <c r="W59" s="198">
        <v>0</v>
      </c>
      <c r="X59" s="198">
        <v>2.81</v>
      </c>
      <c r="Y59" s="198">
        <v>511.74</v>
      </c>
      <c r="Z59" s="198">
        <v>5.16</v>
      </c>
      <c r="AA59" s="198">
        <v>1.72</v>
      </c>
      <c r="AB59" s="198">
        <v>0</v>
      </c>
      <c r="AC59" s="198">
        <v>20.68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0.78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45.52</v>
      </c>
      <c r="L60" s="198">
        <v>11.04</v>
      </c>
      <c r="M60" s="198">
        <v>2.77</v>
      </c>
      <c r="N60" s="198">
        <v>2.25</v>
      </c>
      <c r="O60" s="198">
        <v>3.18</v>
      </c>
      <c r="P60" s="198">
        <v>0.57999999999999996</v>
      </c>
      <c r="Q60" s="198">
        <v>0.41</v>
      </c>
      <c r="R60" s="198">
        <v>0.81</v>
      </c>
      <c r="S60" s="198">
        <v>0.5</v>
      </c>
      <c r="T60" s="198">
        <v>0</v>
      </c>
      <c r="U60" s="198">
        <v>2.69</v>
      </c>
      <c r="V60" s="198">
        <v>0</v>
      </c>
      <c r="W60" s="198">
        <v>0</v>
      </c>
      <c r="X60" s="198">
        <v>2.81</v>
      </c>
      <c r="Y60" s="198">
        <v>511.74</v>
      </c>
      <c r="Z60" s="198">
        <v>5.16</v>
      </c>
      <c r="AA60" s="198">
        <v>1.72</v>
      </c>
      <c r="AB60" s="198">
        <v>0</v>
      </c>
      <c r="AC60" s="198">
        <v>20.68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0.45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70.39</v>
      </c>
      <c r="L61" s="198">
        <v>11.04</v>
      </c>
      <c r="M61" s="198">
        <v>2.77</v>
      </c>
      <c r="N61" s="198">
        <v>2.25</v>
      </c>
      <c r="O61" s="198">
        <v>3.18</v>
      </c>
      <c r="P61" s="198">
        <v>0.57999999999999996</v>
      </c>
      <c r="Q61" s="198">
        <v>0.41</v>
      </c>
      <c r="R61" s="198">
        <v>0.81</v>
      </c>
      <c r="S61" s="198">
        <v>0.5</v>
      </c>
      <c r="T61" s="198">
        <v>0</v>
      </c>
      <c r="U61" s="198">
        <v>2.69</v>
      </c>
      <c r="V61" s="198">
        <v>0</v>
      </c>
      <c r="W61" s="198">
        <v>0</v>
      </c>
      <c r="X61" s="198">
        <v>2.81</v>
      </c>
      <c r="Y61" s="198">
        <v>511.74</v>
      </c>
      <c r="Z61" s="198">
        <v>5.16</v>
      </c>
      <c r="AA61" s="198">
        <v>1.72</v>
      </c>
      <c r="AB61" s="198">
        <v>0</v>
      </c>
      <c r="AC61" s="198">
        <v>20.68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56.58</v>
      </c>
      <c r="AJ61" s="198">
        <v>0</v>
      </c>
      <c r="AK61" s="198">
        <v>2.0699999999999998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40.729999999999997</v>
      </c>
      <c r="L62" s="198">
        <v>11.04</v>
      </c>
      <c r="M62" s="198">
        <v>2.77</v>
      </c>
      <c r="N62" s="198">
        <v>2.25</v>
      </c>
      <c r="O62" s="198">
        <v>3.18</v>
      </c>
      <c r="P62" s="198">
        <v>0.57999999999999996</v>
      </c>
      <c r="Q62" s="198">
        <v>0.41</v>
      </c>
      <c r="R62" s="198">
        <v>0.81</v>
      </c>
      <c r="S62" s="198">
        <v>0.5</v>
      </c>
      <c r="T62" s="198">
        <v>0</v>
      </c>
      <c r="U62" s="198">
        <v>2.69</v>
      </c>
      <c r="V62" s="198">
        <v>0</v>
      </c>
      <c r="W62" s="198">
        <v>0</v>
      </c>
      <c r="X62" s="198">
        <v>2.81</v>
      </c>
      <c r="Y62" s="198">
        <v>511.74</v>
      </c>
      <c r="Z62" s="198">
        <v>5.16</v>
      </c>
      <c r="AA62" s="198">
        <v>1.72</v>
      </c>
      <c r="AB62" s="198">
        <v>0</v>
      </c>
      <c r="AC62" s="198">
        <v>20.68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57.99</v>
      </c>
      <c r="AJ62" s="198">
        <v>0</v>
      </c>
      <c r="AK62" s="198">
        <v>0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64.650000000000006</v>
      </c>
      <c r="L63" s="198">
        <v>11.04</v>
      </c>
      <c r="M63" s="198">
        <v>2.77</v>
      </c>
      <c r="N63" s="198">
        <v>2.25</v>
      </c>
      <c r="O63" s="198">
        <v>3.18</v>
      </c>
      <c r="P63" s="198">
        <v>0.76</v>
      </c>
      <c r="Q63" s="198">
        <v>0.42</v>
      </c>
      <c r="R63" s="198">
        <v>0.81</v>
      </c>
      <c r="S63" s="198">
        <v>0.5</v>
      </c>
      <c r="T63" s="198">
        <v>0</v>
      </c>
      <c r="U63" s="198">
        <v>2.69</v>
      </c>
      <c r="V63" s="198">
        <v>0</v>
      </c>
      <c r="W63" s="198">
        <v>0</v>
      </c>
      <c r="X63" s="198">
        <v>2.81</v>
      </c>
      <c r="Y63" s="198">
        <v>511.74</v>
      </c>
      <c r="Z63" s="198">
        <v>5.16</v>
      </c>
      <c r="AA63" s="198">
        <v>1.72</v>
      </c>
      <c r="AB63" s="198">
        <v>0</v>
      </c>
      <c r="AC63" s="198">
        <v>20.68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0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57.96</v>
      </c>
      <c r="L64" s="198">
        <v>11.04</v>
      </c>
      <c r="M64" s="198">
        <v>2.77</v>
      </c>
      <c r="N64" s="198">
        <v>2.25</v>
      </c>
      <c r="O64" s="198">
        <v>3.18</v>
      </c>
      <c r="P64" s="198">
        <v>0.76</v>
      </c>
      <c r="Q64" s="198">
        <v>0.42</v>
      </c>
      <c r="R64" s="198">
        <v>0.81</v>
      </c>
      <c r="S64" s="198">
        <v>0.5</v>
      </c>
      <c r="T64" s="198">
        <v>0</v>
      </c>
      <c r="U64" s="198">
        <v>2.69</v>
      </c>
      <c r="V64" s="198">
        <v>0</v>
      </c>
      <c r="W64" s="198">
        <v>0</v>
      </c>
      <c r="X64" s="198">
        <v>2.81</v>
      </c>
      <c r="Y64" s="198">
        <v>511.74</v>
      </c>
      <c r="Z64" s="198">
        <v>5.16</v>
      </c>
      <c r="AA64" s="198">
        <v>1.72</v>
      </c>
      <c r="AB64" s="198">
        <v>0</v>
      </c>
      <c r="AC64" s="198">
        <v>20.68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56.58</v>
      </c>
      <c r="AJ64" s="198">
        <v>0</v>
      </c>
      <c r="AK64" s="198">
        <v>0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26.39</v>
      </c>
      <c r="L65" s="198">
        <v>11.04</v>
      </c>
      <c r="M65" s="198">
        <v>2.77</v>
      </c>
      <c r="N65" s="198">
        <v>2.25</v>
      </c>
      <c r="O65" s="198">
        <v>3.18</v>
      </c>
      <c r="P65" s="198">
        <v>0.76</v>
      </c>
      <c r="Q65" s="198">
        <v>0.42</v>
      </c>
      <c r="R65" s="198">
        <v>0.81</v>
      </c>
      <c r="S65" s="198">
        <v>0.5</v>
      </c>
      <c r="T65" s="198">
        <v>0</v>
      </c>
      <c r="U65" s="198">
        <v>2.69</v>
      </c>
      <c r="V65" s="198">
        <v>0</v>
      </c>
      <c r="W65" s="198">
        <v>0</v>
      </c>
      <c r="X65" s="198">
        <v>2.81</v>
      </c>
      <c r="Y65" s="198">
        <v>511.74</v>
      </c>
      <c r="Z65" s="198">
        <v>5.16</v>
      </c>
      <c r="AA65" s="198">
        <v>1.72</v>
      </c>
      <c r="AB65" s="198">
        <v>0</v>
      </c>
      <c r="AC65" s="198">
        <v>20.68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56.58</v>
      </c>
      <c r="AJ65" s="198">
        <v>0</v>
      </c>
      <c r="AK65" s="198">
        <v>0.12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65.61</v>
      </c>
      <c r="L66" s="198">
        <v>11.04</v>
      </c>
      <c r="M66" s="198">
        <v>2.77</v>
      </c>
      <c r="N66" s="198">
        <v>2.25</v>
      </c>
      <c r="O66" s="198">
        <v>3.18</v>
      </c>
      <c r="P66" s="198">
        <v>0.76</v>
      </c>
      <c r="Q66" s="198">
        <v>0.42</v>
      </c>
      <c r="R66" s="198">
        <v>0.81</v>
      </c>
      <c r="S66" s="198">
        <v>0.5</v>
      </c>
      <c r="T66" s="198">
        <v>0</v>
      </c>
      <c r="U66" s="198">
        <v>2.69</v>
      </c>
      <c r="V66" s="198">
        <v>0</v>
      </c>
      <c r="W66" s="198">
        <v>0</v>
      </c>
      <c r="X66" s="198">
        <v>2.81</v>
      </c>
      <c r="Y66" s="198">
        <v>511.74</v>
      </c>
      <c r="Z66" s="198">
        <v>5.16</v>
      </c>
      <c r="AA66" s="198">
        <v>1.72</v>
      </c>
      <c r="AB66" s="198">
        <v>0</v>
      </c>
      <c r="AC66" s="198">
        <v>20.68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56.58</v>
      </c>
      <c r="AJ66" s="198">
        <v>0</v>
      </c>
      <c r="AK66" s="198">
        <v>0.78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19.37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78.05</v>
      </c>
      <c r="L67" s="198">
        <v>11.04</v>
      </c>
      <c r="M67" s="198">
        <v>2.77</v>
      </c>
      <c r="N67" s="198">
        <v>2.25</v>
      </c>
      <c r="O67" s="198">
        <v>3.18</v>
      </c>
      <c r="P67" s="198">
        <v>0.89</v>
      </c>
      <c r="Q67" s="198">
        <v>0.42</v>
      </c>
      <c r="R67" s="198">
        <v>0.81</v>
      </c>
      <c r="S67" s="198">
        <v>0.5</v>
      </c>
      <c r="T67" s="198">
        <v>0</v>
      </c>
      <c r="U67" s="198">
        <v>2.69</v>
      </c>
      <c r="V67" s="198">
        <v>0</v>
      </c>
      <c r="W67" s="198">
        <v>0</v>
      </c>
      <c r="X67" s="198">
        <v>2.81</v>
      </c>
      <c r="Y67" s="198">
        <v>511.74</v>
      </c>
      <c r="Z67" s="198">
        <v>5.16</v>
      </c>
      <c r="AA67" s="198">
        <v>1.72</v>
      </c>
      <c r="AB67" s="198">
        <v>0</v>
      </c>
      <c r="AC67" s="198">
        <v>20.68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56.58</v>
      </c>
      <c r="AJ67" s="198">
        <v>0</v>
      </c>
      <c r="AK67" s="198">
        <v>1.1000000000000001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57.96</v>
      </c>
      <c r="L68" s="198">
        <v>11.04</v>
      </c>
      <c r="M68" s="198">
        <v>2.77</v>
      </c>
      <c r="N68" s="198">
        <v>2.25</v>
      </c>
      <c r="O68" s="198">
        <v>3.18</v>
      </c>
      <c r="P68" s="198">
        <v>0.89</v>
      </c>
      <c r="Q68" s="198">
        <v>0.42</v>
      </c>
      <c r="R68" s="198">
        <v>0.81</v>
      </c>
      <c r="S68" s="198">
        <v>0.5</v>
      </c>
      <c r="T68" s="198">
        <v>0</v>
      </c>
      <c r="U68" s="198">
        <v>2.69</v>
      </c>
      <c r="V68" s="198">
        <v>0</v>
      </c>
      <c r="W68" s="198">
        <v>0</v>
      </c>
      <c r="X68" s="198">
        <v>2.81</v>
      </c>
      <c r="Y68" s="198">
        <v>511.74</v>
      </c>
      <c r="Z68" s="198">
        <v>5.16</v>
      </c>
      <c r="AA68" s="198">
        <v>1.72</v>
      </c>
      <c r="AB68" s="198">
        <v>0</v>
      </c>
      <c r="AC68" s="198">
        <v>20.68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57.99</v>
      </c>
      <c r="AJ68" s="198">
        <v>0</v>
      </c>
      <c r="AK68" s="198">
        <v>0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44.57</v>
      </c>
      <c r="L69" s="198">
        <v>11.04</v>
      </c>
      <c r="M69" s="198">
        <v>2.77</v>
      </c>
      <c r="N69" s="198">
        <v>2.25</v>
      </c>
      <c r="O69" s="198">
        <v>3.18</v>
      </c>
      <c r="P69" s="198">
        <v>0.89</v>
      </c>
      <c r="Q69" s="198">
        <v>0.42</v>
      </c>
      <c r="R69" s="198">
        <v>0.81</v>
      </c>
      <c r="S69" s="198">
        <v>0.5</v>
      </c>
      <c r="T69" s="198">
        <v>0</v>
      </c>
      <c r="U69" s="198">
        <v>2.69</v>
      </c>
      <c r="V69" s="198">
        <v>0</v>
      </c>
      <c r="W69" s="198">
        <v>0</v>
      </c>
      <c r="X69" s="198">
        <v>2.81</v>
      </c>
      <c r="Y69" s="198">
        <v>511.74</v>
      </c>
      <c r="Z69" s="198">
        <v>5.16</v>
      </c>
      <c r="AA69" s="198">
        <v>1.72</v>
      </c>
      <c r="AB69" s="198">
        <v>0</v>
      </c>
      <c r="AC69" s="198">
        <v>20.68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0.45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73.260000000000005</v>
      </c>
      <c r="L70" s="198">
        <v>11.04</v>
      </c>
      <c r="M70" s="198">
        <v>2.77</v>
      </c>
      <c r="N70" s="198">
        <v>2.25</v>
      </c>
      <c r="O70" s="198">
        <v>3.18</v>
      </c>
      <c r="P70" s="198">
        <v>0.76</v>
      </c>
      <c r="Q70" s="198">
        <v>0.42</v>
      </c>
      <c r="R70" s="198">
        <v>0.8</v>
      </c>
      <c r="S70" s="198">
        <v>0.51</v>
      </c>
      <c r="T70" s="198">
        <v>0</v>
      </c>
      <c r="U70" s="198">
        <v>2.69</v>
      </c>
      <c r="V70" s="198">
        <v>0</v>
      </c>
      <c r="W70" s="198">
        <v>0</v>
      </c>
      <c r="X70" s="198">
        <v>2.82</v>
      </c>
      <c r="Y70" s="198">
        <v>511.74</v>
      </c>
      <c r="Z70" s="198">
        <v>5.16</v>
      </c>
      <c r="AA70" s="198">
        <v>1.72</v>
      </c>
      <c r="AB70" s="198">
        <v>0</v>
      </c>
      <c r="AC70" s="198">
        <v>20.68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56.58</v>
      </c>
      <c r="AJ70" s="198">
        <v>0</v>
      </c>
      <c r="AK70" s="198">
        <v>6.23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51.26</v>
      </c>
      <c r="L71" s="198">
        <v>11.04</v>
      </c>
      <c r="M71" s="198">
        <v>2.77</v>
      </c>
      <c r="N71" s="198">
        <v>2.25</v>
      </c>
      <c r="O71" s="198">
        <v>3.18</v>
      </c>
      <c r="P71" s="198">
        <v>0.77</v>
      </c>
      <c r="Q71" s="198">
        <v>0.42</v>
      </c>
      <c r="R71" s="198">
        <v>0.81</v>
      </c>
      <c r="S71" s="198">
        <v>0.51</v>
      </c>
      <c r="T71" s="198">
        <v>0</v>
      </c>
      <c r="U71" s="198">
        <v>2.69</v>
      </c>
      <c r="V71" s="198">
        <v>0</v>
      </c>
      <c r="W71" s="198">
        <v>0</v>
      </c>
      <c r="X71" s="198">
        <v>2.82</v>
      </c>
      <c r="Y71" s="198">
        <v>511.74</v>
      </c>
      <c r="Z71" s="198">
        <v>5.16</v>
      </c>
      <c r="AA71" s="198">
        <v>1.72</v>
      </c>
      <c r="AB71" s="198">
        <v>0</v>
      </c>
      <c r="AC71" s="198">
        <v>20.68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55.09</v>
      </c>
      <c r="L72" s="198">
        <v>11.04</v>
      </c>
      <c r="M72" s="198">
        <v>2.77</v>
      </c>
      <c r="N72" s="198">
        <v>2.25</v>
      </c>
      <c r="O72" s="198">
        <v>3.18</v>
      </c>
      <c r="P72" s="198">
        <v>0.77</v>
      </c>
      <c r="Q72" s="198">
        <v>0.42</v>
      </c>
      <c r="R72" s="198">
        <v>0.8</v>
      </c>
      <c r="S72" s="198">
        <v>0.51</v>
      </c>
      <c r="T72" s="198">
        <v>0</v>
      </c>
      <c r="U72" s="198">
        <v>2.69</v>
      </c>
      <c r="V72" s="198">
        <v>0</v>
      </c>
      <c r="W72" s="198">
        <v>0</v>
      </c>
      <c r="X72" s="198">
        <v>2.82</v>
      </c>
      <c r="Y72" s="198">
        <v>511.74</v>
      </c>
      <c r="Z72" s="198">
        <v>5.16</v>
      </c>
      <c r="AA72" s="198">
        <v>1.72</v>
      </c>
      <c r="AB72" s="198">
        <v>0</v>
      </c>
      <c r="AC72" s="198">
        <v>20.9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19.46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62.73</v>
      </c>
      <c r="L73" s="198">
        <v>11.04</v>
      </c>
      <c r="M73" s="198">
        <v>2.77</v>
      </c>
      <c r="N73" s="198">
        <v>2.25</v>
      </c>
      <c r="O73" s="198">
        <v>3.18</v>
      </c>
      <c r="P73" s="198">
        <v>0.77</v>
      </c>
      <c r="Q73" s="198">
        <v>0.42</v>
      </c>
      <c r="R73" s="198">
        <v>0.8</v>
      </c>
      <c r="S73" s="198">
        <v>0.51</v>
      </c>
      <c r="T73" s="198">
        <v>0</v>
      </c>
      <c r="U73" s="198">
        <v>2.69</v>
      </c>
      <c r="V73" s="198">
        <v>0</v>
      </c>
      <c r="W73" s="198">
        <v>0</v>
      </c>
      <c r="X73" s="198">
        <v>2.82</v>
      </c>
      <c r="Y73" s="198">
        <v>511.74</v>
      </c>
      <c r="Z73" s="198">
        <v>5.16</v>
      </c>
      <c r="AA73" s="198">
        <v>1.72</v>
      </c>
      <c r="AB73" s="198">
        <v>0</v>
      </c>
      <c r="AC73" s="198">
        <v>20.9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19.46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75.17</v>
      </c>
      <c r="L74" s="198">
        <v>11.04</v>
      </c>
      <c r="M74" s="198">
        <v>2.77</v>
      </c>
      <c r="N74" s="198">
        <v>2.25</v>
      </c>
      <c r="O74" s="198">
        <v>3.18</v>
      </c>
      <c r="P74" s="198">
        <v>0.77</v>
      </c>
      <c r="Q74" s="198">
        <v>0.42</v>
      </c>
      <c r="R74" s="198">
        <v>0.8</v>
      </c>
      <c r="S74" s="198">
        <v>0.51</v>
      </c>
      <c r="T74" s="198">
        <v>0</v>
      </c>
      <c r="U74" s="198">
        <v>2.69</v>
      </c>
      <c r="V74" s="198">
        <v>0</v>
      </c>
      <c r="W74" s="198">
        <v>0</v>
      </c>
      <c r="X74" s="198">
        <v>2.82</v>
      </c>
      <c r="Y74" s="198">
        <v>511.74</v>
      </c>
      <c r="Z74" s="198">
        <v>5.16</v>
      </c>
      <c r="AA74" s="198">
        <v>1.72</v>
      </c>
      <c r="AB74" s="198">
        <v>0</v>
      </c>
      <c r="AC74" s="198">
        <v>20.9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86.65</v>
      </c>
      <c r="L75" s="198">
        <v>11.04</v>
      </c>
      <c r="M75" s="198">
        <v>2.77</v>
      </c>
      <c r="N75" s="198">
        <v>2.25</v>
      </c>
      <c r="O75" s="198">
        <v>3.18</v>
      </c>
      <c r="P75" s="198">
        <v>0.77</v>
      </c>
      <c r="Q75" s="198">
        <v>0.42</v>
      </c>
      <c r="R75" s="198">
        <v>0.81</v>
      </c>
      <c r="S75" s="198">
        <v>0.51</v>
      </c>
      <c r="T75" s="198">
        <v>0</v>
      </c>
      <c r="U75" s="198">
        <v>2.69</v>
      </c>
      <c r="V75" s="198">
        <v>0</v>
      </c>
      <c r="W75" s="198">
        <v>0</v>
      </c>
      <c r="X75" s="198">
        <v>2.82</v>
      </c>
      <c r="Y75" s="198">
        <v>511.74</v>
      </c>
      <c r="Z75" s="198">
        <v>5.16</v>
      </c>
      <c r="AA75" s="198">
        <v>1.72</v>
      </c>
      <c r="AB75" s="198">
        <v>0</v>
      </c>
      <c r="AC75" s="198">
        <v>20.9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56.58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59.87</v>
      </c>
      <c r="L76" s="198">
        <v>11.04</v>
      </c>
      <c r="M76" s="198">
        <v>2.77</v>
      </c>
      <c r="N76" s="198">
        <v>2.25</v>
      </c>
      <c r="O76" s="198">
        <v>3.18</v>
      </c>
      <c r="P76" s="198">
        <v>0.77</v>
      </c>
      <c r="Q76" s="198">
        <v>0.42</v>
      </c>
      <c r="R76" s="198">
        <v>0.81</v>
      </c>
      <c r="S76" s="198">
        <v>0.51</v>
      </c>
      <c r="T76" s="198">
        <v>0</v>
      </c>
      <c r="U76" s="198">
        <v>2.69</v>
      </c>
      <c r="V76" s="198">
        <v>0</v>
      </c>
      <c r="W76" s="198">
        <v>0</v>
      </c>
      <c r="X76" s="198">
        <v>2.82</v>
      </c>
      <c r="Y76" s="198">
        <v>511.74</v>
      </c>
      <c r="Z76" s="198">
        <v>5.16</v>
      </c>
      <c r="AA76" s="198">
        <v>1.72</v>
      </c>
      <c r="AB76" s="198">
        <v>0</v>
      </c>
      <c r="AC76" s="198">
        <v>20.9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56.58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38.82</v>
      </c>
      <c r="L77" s="198">
        <v>11.04</v>
      </c>
      <c r="M77" s="198">
        <v>2.77</v>
      </c>
      <c r="N77" s="198">
        <v>2.25</v>
      </c>
      <c r="O77" s="198">
        <v>3.18</v>
      </c>
      <c r="P77" s="198">
        <v>0.77</v>
      </c>
      <c r="Q77" s="198">
        <v>0.42</v>
      </c>
      <c r="R77" s="198">
        <v>0.81</v>
      </c>
      <c r="S77" s="198">
        <v>0.51</v>
      </c>
      <c r="T77" s="198">
        <v>0</v>
      </c>
      <c r="U77" s="198">
        <v>2.69</v>
      </c>
      <c r="V77" s="198">
        <v>0</v>
      </c>
      <c r="W77" s="198">
        <v>0</v>
      </c>
      <c r="X77" s="198">
        <v>2.82</v>
      </c>
      <c r="Y77" s="198">
        <v>511.74</v>
      </c>
      <c r="Z77" s="198">
        <v>5.16</v>
      </c>
      <c r="AA77" s="198">
        <v>1.72</v>
      </c>
      <c r="AB77" s="198">
        <v>0</v>
      </c>
      <c r="AC77" s="198">
        <v>20.9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56.58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57.95</v>
      </c>
      <c r="L78" s="198">
        <v>11.04</v>
      </c>
      <c r="M78" s="198">
        <v>2.77</v>
      </c>
      <c r="N78" s="198">
        <v>2.25</v>
      </c>
      <c r="O78" s="198">
        <v>3.18</v>
      </c>
      <c r="P78" s="198">
        <v>0.77</v>
      </c>
      <c r="Q78" s="198">
        <v>0.42</v>
      </c>
      <c r="R78" s="198">
        <v>0.81</v>
      </c>
      <c r="S78" s="198">
        <v>0.51</v>
      </c>
      <c r="T78" s="198">
        <v>0</v>
      </c>
      <c r="U78" s="198">
        <v>2.69</v>
      </c>
      <c r="V78" s="198">
        <v>0</v>
      </c>
      <c r="W78" s="198">
        <v>0</v>
      </c>
      <c r="X78" s="198">
        <v>2.82</v>
      </c>
      <c r="Y78" s="198">
        <v>511.74</v>
      </c>
      <c r="Z78" s="198">
        <v>5.16</v>
      </c>
      <c r="AA78" s="198">
        <v>1.72</v>
      </c>
      <c r="AB78" s="198">
        <v>0</v>
      </c>
      <c r="AC78" s="198">
        <v>20.9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56.58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65.61</v>
      </c>
      <c r="L79" s="198">
        <v>11.04</v>
      </c>
      <c r="M79" s="198">
        <v>2.77</v>
      </c>
      <c r="N79" s="198">
        <v>2.25</v>
      </c>
      <c r="O79" s="198">
        <v>3.18</v>
      </c>
      <c r="P79" s="198">
        <v>0.77</v>
      </c>
      <c r="Q79" s="198">
        <v>0.42</v>
      </c>
      <c r="R79" s="198">
        <v>0.81</v>
      </c>
      <c r="S79" s="198">
        <v>0.51</v>
      </c>
      <c r="T79" s="198">
        <v>0</v>
      </c>
      <c r="U79" s="198">
        <v>2.69</v>
      </c>
      <c r="V79" s="198">
        <v>0</v>
      </c>
      <c r="W79" s="198">
        <v>0</v>
      </c>
      <c r="X79" s="198">
        <v>2.82</v>
      </c>
      <c r="Y79" s="198">
        <v>511.74</v>
      </c>
      <c r="Z79" s="198">
        <v>5.16</v>
      </c>
      <c r="AA79" s="198">
        <v>1.72</v>
      </c>
      <c r="AB79" s="198">
        <v>0</v>
      </c>
      <c r="AC79" s="198">
        <v>20.9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56.58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29.26</v>
      </c>
      <c r="L80" s="198">
        <v>11.04</v>
      </c>
      <c r="M80" s="198">
        <v>2.77</v>
      </c>
      <c r="N80" s="198">
        <v>2.25</v>
      </c>
      <c r="O80" s="198">
        <v>3.18</v>
      </c>
      <c r="P80" s="198">
        <v>0.77</v>
      </c>
      <c r="Q80" s="198">
        <v>0.42</v>
      </c>
      <c r="R80" s="198">
        <v>0.81</v>
      </c>
      <c r="S80" s="198">
        <v>0.51</v>
      </c>
      <c r="T80" s="198">
        <v>0</v>
      </c>
      <c r="U80" s="198">
        <v>2.69</v>
      </c>
      <c r="V80" s="198">
        <v>0</v>
      </c>
      <c r="W80" s="198">
        <v>0</v>
      </c>
      <c r="X80" s="198">
        <v>2.82</v>
      </c>
      <c r="Y80" s="198">
        <v>511.74</v>
      </c>
      <c r="Z80" s="198">
        <v>5.16</v>
      </c>
      <c r="AA80" s="198">
        <v>1.72</v>
      </c>
      <c r="AB80" s="198">
        <v>0</v>
      </c>
      <c r="AC80" s="198">
        <v>20.9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56.58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61.78</v>
      </c>
      <c r="L81" s="198">
        <v>11.04</v>
      </c>
      <c r="M81" s="198">
        <v>2.77</v>
      </c>
      <c r="N81" s="198">
        <v>2.25</v>
      </c>
      <c r="O81" s="198">
        <v>3.18</v>
      </c>
      <c r="P81" s="198">
        <v>0.77</v>
      </c>
      <c r="Q81" s="198">
        <v>0.42</v>
      </c>
      <c r="R81" s="198">
        <v>0.81</v>
      </c>
      <c r="S81" s="198">
        <v>0.51</v>
      </c>
      <c r="T81" s="198">
        <v>0</v>
      </c>
      <c r="U81" s="198">
        <v>2.69</v>
      </c>
      <c r="V81" s="198">
        <v>0</v>
      </c>
      <c r="W81" s="198">
        <v>0</v>
      </c>
      <c r="X81" s="198">
        <v>2.82</v>
      </c>
      <c r="Y81" s="198">
        <v>511.74</v>
      </c>
      <c r="Z81" s="198">
        <v>5.16</v>
      </c>
      <c r="AA81" s="198">
        <v>1.72</v>
      </c>
      <c r="AB81" s="198">
        <v>0</v>
      </c>
      <c r="AC81" s="198">
        <v>20.9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56.58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75.17</v>
      </c>
      <c r="L82" s="198">
        <v>11.04</v>
      </c>
      <c r="M82" s="198">
        <v>2.77</v>
      </c>
      <c r="N82" s="198">
        <v>2.25</v>
      </c>
      <c r="O82" s="198">
        <v>3.18</v>
      </c>
      <c r="P82" s="198">
        <v>0.77</v>
      </c>
      <c r="Q82" s="198">
        <v>0.42</v>
      </c>
      <c r="R82" s="198">
        <v>0.81</v>
      </c>
      <c r="S82" s="198">
        <v>0.51</v>
      </c>
      <c r="T82" s="198">
        <v>0</v>
      </c>
      <c r="U82" s="198">
        <v>2.69</v>
      </c>
      <c r="V82" s="198">
        <v>0</v>
      </c>
      <c r="W82" s="198">
        <v>0</v>
      </c>
      <c r="X82" s="198">
        <v>2.82</v>
      </c>
      <c r="Y82" s="198">
        <v>511.74</v>
      </c>
      <c r="Z82" s="198">
        <v>5.16</v>
      </c>
      <c r="AA82" s="198">
        <v>1.72</v>
      </c>
      <c r="AB82" s="198">
        <v>0</v>
      </c>
      <c r="AC82" s="198">
        <v>20.9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56.58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89.53</v>
      </c>
      <c r="L83" s="198">
        <v>11.04</v>
      </c>
      <c r="M83" s="198">
        <v>2.77</v>
      </c>
      <c r="N83" s="198">
        <v>2.25</v>
      </c>
      <c r="O83" s="198">
        <v>3.18</v>
      </c>
      <c r="P83" s="198">
        <v>0.77</v>
      </c>
      <c r="Q83" s="198">
        <v>0.41</v>
      </c>
      <c r="R83" s="198">
        <v>0.8</v>
      </c>
      <c r="S83" s="198">
        <v>0.5</v>
      </c>
      <c r="T83" s="198">
        <v>0</v>
      </c>
      <c r="U83" s="198">
        <v>2.69</v>
      </c>
      <c r="V83" s="198">
        <v>0</v>
      </c>
      <c r="W83" s="198">
        <v>0</v>
      </c>
      <c r="X83" s="198">
        <v>2.82</v>
      </c>
      <c r="Y83" s="198">
        <v>511.74</v>
      </c>
      <c r="Z83" s="198">
        <v>5.16</v>
      </c>
      <c r="AA83" s="198">
        <v>1.72</v>
      </c>
      <c r="AB83" s="198">
        <v>0</v>
      </c>
      <c r="AC83" s="198">
        <v>20.9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56.58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64.650000000000006</v>
      </c>
      <c r="L84" s="198">
        <v>11.04</v>
      </c>
      <c r="M84" s="198">
        <v>2.77</v>
      </c>
      <c r="N84" s="198">
        <v>2.25</v>
      </c>
      <c r="O84" s="198">
        <v>3.18</v>
      </c>
      <c r="P84" s="198">
        <v>0.77</v>
      </c>
      <c r="Q84" s="198">
        <v>0.41</v>
      </c>
      <c r="R84" s="198">
        <v>0.8</v>
      </c>
      <c r="S84" s="198">
        <v>0.5</v>
      </c>
      <c r="T84" s="198">
        <v>0</v>
      </c>
      <c r="U84" s="198">
        <v>2.69</v>
      </c>
      <c r="V84" s="198">
        <v>0</v>
      </c>
      <c r="W84" s="198">
        <v>0</v>
      </c>
      <c r="X84" s="198">
        <v>2.82</v>
      </c>
      <c r="Y84" s="198">
        <v>511.74</v>
      </c>
      <c r="Z84" s="198">
        <v>5.16</v>
      </c>
      <c r="AA84" s="198">
        <v>1.72</v>
      </c>
      <c r="AB84" s="198">
        <v>0</v>
      </c>
      <c r="AC84" s="198">
        <v>20.9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56.58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31.09</v>
      </c>
      <c r="L85" s="198">
        <v>11.04</v>
      </c>
      <c r="M85" s="198">
        <v>2.77</v>
      </c>
      <c r="N85" s="198">
        <v>2.25</v>
      </c>
      <c r="O85" s="198">
        <v>3.18</v>
      </c>
      <c r="P85" s="198">
        <v>0.77</v>
      </c>
      <c r="Q85" s="198">
        <v>0.41</v>
      </c>
      <c r="R85" s="198">
        <v>0.8</v>
      </c>
      <c r="S85" s="198">
        <v>0.5</v>
      </c>
      <c r="T85" s="198">
        <v>0</v>
      </c>
      <c r="U85" s="198">
        <v>2.69</v>
      </c>
      <c r="V85" s="198">
        <v>0</v>
      </c>
      <c r="W85" s="198">
        <v>0</v>
      </c>
      <c r="X85" s="198">
        <v>2.82</v>
      </c>
      <c r="Y85" s="198">
        <v>511.74</v>
      </c>
      <c r="Z85" s="198">
        <v>5.16</v>
      </c>
      <c r="AA85" s="198">
        <v>1.72</v>
      </c>
      <c r="AB85" s="198">
        <v>0</v>
      </c>
      <c r="AC85" s="198">
        <v>20.68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56.58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64.37</v>
      </c>
      <c r="L86" s="198">
        <v>11.04</v>
      </c>
      <c r="M86" s="198">
        <v>2.77</v>
      </c>
      <c r="N86" s="198">
        <v>2.25</v>
      </c>
      <c r="O86" s="198">
        <v>3.18</v>
      </c>
      <c r="P86" s="198">
        <v>0.77</v>
      </c>
      <c r="Q86" s="198">
        <v>0.41</v>
      </c>
      <c r="R86" s="198">
        <v>0.8</v>
      </c>
      <c r="S86" s="198">
        <v>0.5</v>
      </c>
      <c r="T86" s="198">
        <v>0</v>
      </c>
      <c r="U86" s="198">
        <v>2.69</v>
      </c>
      <c r="V86" s="198">
        <v>0</v>
      </c>
      <c r="W86" s="198">
        <v>0</v>
      </c>
      <c r="X86" s="198">
        <v>2.82</v>
      </c>
      <c r="Y86" s="198">
        <v>511.74</v>
      </c>
      <c r="Z86" s="198">
        <v>5.16</v>
      </c>
      <c r="AA86" s="198">
        <v>1.72</v>
      </c>
      <c r="AB86" s="198">
        <v>0</v>
      </c>
      <c r="AC86" s="198">
        <v>20.68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56.58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45.99</v>
      </c>
      <c r="L87" s="198">
        <v>11.04</v>
      </c>
      <c r="M87" s="198">
        <v>2.77</v>
      </c>
      <c r="N87" s="198">
        <v>2.25</v>
      </c>
      <c r="O87" s="198">
        <v>3.18</v>
      </c>
      <c r="P87" s="198">
        <v>0.77</v>
      </c>
      <c r="Q87" s="198">
        <v>0.41</v>
      </c>
      <c r="R87" s="198">
        <v>0.8</v>
      </c>
      <c r="S87" s="198">
        <v>0.5</v>
      </c>
      <c r="T87" s="198">
        <v>0</v>
      </c>
      <c r="U87" s="198">
        <v>2.69</v>
      </c>
      <c r="V87" s="198">
        <v>0</v>
      </c>
      <c r="W87" s="198">
        <v>0</v>
      </c>
      <c r="X87" s="198">
        <v>2.82</v>
      </c>
      <c r="Y87" s="198">
        <v>511.74</v>
      </c>
      <c r="Z87" s="198">
        <v>5.16</v>
      </c>
      <c r="AA87" s="198">
        <v>1.72</v>
      </c>
      <c r="AB87" s="198">
        <v>0</v>
      </c>
      <c r="AC87" s="198">
        <v>20.68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56.58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22.24</v>
      </c>
      <c r="L88" s="198">
        <v>11.04</v>
      </c>
      <c r="M88" s="198">
        <v>2.77</v>
      </c>
      <c r="N88" s="198">
        <v>2.25</v>
      </c>
      <c r="O88" s="198">
        <v>3.18</v>
      </c>
      <c r="P88" s="198">
        <v>0.77</v>
      </c>
      <c r="Q88" s="198">
        <v>0.41</v>
      </c>
      <c r="R88" s="198">
        <v>0.8</v>
      </c>
      <c r="S88" s="198">
        <v>0.5</v>
      </c>
      <c r="T88" s="198">
        <v>0</v>
      </c>
      <c r="U88" s="198">
        <v>2.69</v>
      </c>
      <c r="V88" s="198">
        <v>0</v>
      </c>
      <c r="W88" s="198">
        <v>0</v>
      </c>
      <c r="X88" s="198">
        <v>2.82</v>
      </c>
      <c r="Y88" s="198">
        <v>511.74</v>
      </c>
      <c r="Z88" s="198">
        <v>5.16</v>
      </c>
      <c r="AA88" s="198">
        <v>1.72</v>
      </c>
      <c r="AB88" s="198">
        <v>0</v>
      </c>
      <c r="AC88" s="198">
        <v>20.68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56.58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22.24</v>
      </c>
      <c r="L89" s="198">
        <v>11.04</v>
      </c>
      <c r="M89" s="198">
        <v>2.77</v>
      </c>
      <c r="N89" s="198">
        <v>2.25</v>
      </c>
      <c r="O89" s="198">
        <v>3.18</v>
      </c>
      <c r="P89" s="198">
        <v>0.77</v>
      </c>
      <c r="Q89" s="198">
        <v>0.41</v>
      </c>
      <c r="R89" s="198">
        <v>0.8</v>
      </c>
      <c r="S89" s="198">
        <v>0.5</v>
      </c>
      <c r="T89" s="198">
        <v>0</v>
      </c>
      <c r="U89" s="198">
        <v>2.69</v>
      </c>
      <c r="V89" s="198">
        <v>0</v>
      </c>
      <c r="W89" s="198">
        <v>0</v>
      </c>
      <c r="X89" s="198">
        <v>2.82</v>
      </c>
      <c r="Y89" s="198">
        <v>511.74</v>
      </c>
      <c r="Z89" s="198">
        <v>5.16</v>
      </c>
      <c r="AA89" s="198">
        <v>1.72</v>
      </c>
      <c r="AB89" s="198">
        <v>0</v>
      </c>
      <c r="AC89" s="198">
        <v>25.12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56.58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23.72</v>
      </c>
      <c r="L90" s="198">
        <v>11.04</v>
      </c>
      <c r="M90" s="198">
        <v>2.77</v>
      </c>
      <c r="N90" s="198">
        <v>2.25</v>
      </c>
      <c r="O90" s="198">
        <v>3.18</v>
      </c>
      <c r="P90" s="198">
        <v>0.77</v>
      </c>
      <c r="Q90" s="198">
        <v>0.41</v>
      </c>
      <c r="R90" s="198">
        <v>0.81</v>
      </c>
      <c r="S90" s="198">
        <v>0.5</v>
      </c>
      <c r="T90" s="198">
        <v>0</v>
      </c>
      <c r="U90" s="198">
        <v>2.69</v>
      </c>
      <c r="V90" s="198">
        <v>0</v>
      </c>
      <c r="W90" s="198">
        <v>0</v>
      </c>
      <c r="X90" s="198">
        <v>2.81</v>
      </c>
      <c r="Y90" s="198">
        <v>511.74</v>
      </c>
      <c r="Z90" s="198">
        <v>5.16</v>
      </c>
      <c r="AA90" s="198">
        <v>1.72</v>
      </c>
      <c r="AB90" s="198">
        <v>0</v>
      </c>
      <c r="AC90" s="198">
        <v>25.12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56.58</v>
      </c>
      <c r="AJ90" s="198">
        <v>0</v>
      </c>
      <c r="AK90" s="198">
        <v>1.43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52.99</v>
      </c>
      <c r="L91" s="198">
        <v>11.04</v>
      </c>
      <c r="M91" s="198">
        <v>2.77</v>
      </c>
      <c r="N91" s="198">
        <v>2.25</v>
      </c>
      <c r="O91" s="198">
        <v>3.18</v>
      </c>
      <c r="P91" s="198">
        <v>0.77</v>
      </c>
      <c r="Q91" s="198">
        <v>0.41</v>
      </c>
      <c r="R91" s="198">
        <v>0.81</v>
      </c>
      <c r="S91" s="198">
        <v>0.5</v>
      </c>
      <c r="T91" s="198">
        <v>0</v>
      </c>
      <c r="U91" s="198">
        <v>2.69</v>
      </c>
      <c r="V91" s="198">
        <v>0</v>
      </c>
      <c r="W91" s="198">
        <v>0</v>
      </c>
      <c r="X91" s="198">
        <v>2.81</v>
      </c>
      <c r="Y91" s="198">
        <v>511.74</v>
      </c>
      <c r="Z91" s="198">
        <v>5.16</v>
      </c>
      <c r="AA91" s="198">
        <v>1.72</v>
      </c>
      <c r="AB91" s="198">
        <v>0</v>
      </c>
      <c r="AC91" s="198">
        <v>20.68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56.58</v>
      </c>
      <c r="AJ91" s="198">
        <v>0</v>
      </c>
      <c r="AK91" s="198">
        <v>2.7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22.24</v>
      </c>
      <c r="L92" s="198">
        <v>11.04</v>
      </c>
      <c r="M92" s="198">
        <v>2.77</v>
      </c>
      <c r="N92" s="198">
        <v>2.25</v>
      </c>
      <c r="O92" s="198">
        <v>3.18</v>
      </c>
      <c r="P92" s="198">
        <v>0.77</v>
      </c>
      <c r="Q92" s="198">
        <v>0.41</v>
      </c>
      <c r="R92" s="198">
        <v>0.81</v>
      </c>
      <c r="S92" s="198">
        <v>0.5</v>
      </c>
      <c r="T92" s="198">
        <v>0</v>
      </c>
      <c r="U92" s="198">
        <v>2.69</v>
      </c>
      <c r="V92" s="198">
        <v>0</v>
      </c>
      <c r="W92" s="198">
        <v>0</v>
      </c>
      <c r="X92" s="198">
        <v>2.81</v>
      </c>
      <c r="Y92" s="198">
        <v>511.74</v>
      </c>
      <c r="Z92" s="198">
        <v>5.16</v>
      </c>
      <c r="AA92" s="198">
        <v>1.72</v>
      </c>
      <c r="AB92" s="198">
        <v>0</v>
      </c>
      <c r="AC92" s="198">
        <v>25.12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56.58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58.77</v>
      </c>
      <c r="L93" s="198">
        <v>11.04</v>
      </c>
      <c r="M93" s="198">
        <v>2.77</v>
      </c>
      <c r="N93" s="198">
        <v>2.25</v>
      </c>
      <c r="O93" s="198">
        <v>3.01</v>
      </c>
      <c r="P93" s="198">
        <v>0.77</v>
      </c>
      <c r="Q93" s="198">
        <v>0.41</v>
      </c>
      <c r="R93" s="198">
        <v>0.81</v>
      </c>
      <c r="S93" s="198">
        <v>0.5</v>
      </c>
      <c r="T93" s="198">
        <v>0</v>
      </c>
      <c r="U93" s="198">
        <v>2.69</v>
      </c>
      <c r="V93" s="198">
        <v>0</v>
      </c>
      <c r="W93" s="198">
        <v>0</v>
      </c>
      <c r="X93" s="198">
        <v>2.81</v>
      </c>
      <c r="Y93" s="198">
        <v>511.74</v>
      </c>
      <c r="Z93" s="198">
        <v>5.16</v>
      </c>
      <c r="AA93" s="198">
        <v>1.72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56.58</v>
      </c>
      <c r="AJ93" s="198">
        <v>0</v>
      </c>
      <c r="AK93" s="198">
        <v>0.45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134.66</v>
      </c>
      <c r="L94" s="198">
        <v>11.04</v>
      </c>
      <c r="M94" s="198">
        <v>2.77</v>
      </c>
      <c r="N94" s="198">
        <v>2.25</v>
      </c>
      <c r="O94" s="198">
        <v>3.01</v>
      </c>
      <c r="P94" s="198">
        <v>0.77</v>
      </c>
      <c r="Q94" s="198">
        <v>0.41</v>
      </c>
      <c r="R94" s="198">
        <v>0.81</v>
      </c>
      <c r="S94" s="198">
        <v>0.5</v>
      </c>
      <c r="T94" s="198">
        <v>0</v>
      </c>
      <c r="U94" s="198">
        <v>2.69</v>
      </c>
      <c r="V94" s="198">
        <v>0</v>
      </c>
      <c r="W94" s="198">
        <v>0</v>
      </c>
      <c r="X94" s="198">
        <v>2.81</v>
      </c>
      <c r="Y94" s="198">
        <v>511.74</v>
      </c>
      <c r="Z94" s="198">
        <v>5.16</v>
      </c>
      <c r="AA94" s="198">
        <v>1.72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56.58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180.68</v>
      </c>
      <c r="L95" s="198">
        <v>11.04</v>
      </c>
      <c r="M95" s="198">
        <v>2.77</v>
      </c>
      <c r="N95" s="198">
        <v>2.25</v>
      </c>
      <c r="O95" s="198">
        <v>2.85</v>
      </c>
      <c r="P95" s="198">
        <v>0.77</v>
      </c>
      <c r="Q95" s="198">
        <v>0.41</v>
      </c>
      <c r="R95" s="198">
        <v>0.81</v>
      </c>
      <c r="S95" s="198">
        <v>0.5</v>
      </c>
      <c r="T95" s="198">
        <v>0</v>
      </c>
      <c r="U95" s="198">
        <v>2.69</v>
      </c>
      <c r="V95" s="198">
        <v>0</v>
      </c>
      <c r="W95" s="198">
        <v>0</v>
      </c>
      <c r="X95" s="198">
        <v>2.81</v>
      </c>
      <c r="Y95" s="198">
        <v>511.74</v>
      </c>
      <c r="Z95" s="198">
        <v>5.16</v>
      </c>
      <c r="AA95" s="198">
        <v>1.72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56.58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244.75</v>
      </c>
      <c r="L96" s="198">
        <v>11.04</v>
      </c>
      <c r="M96" s="198">
        <v>2.77</v>
      </c>
      <c r="N96" s="198">
        <v>2.25</v>
      </c>
      <c r="O96" s="198">
        <v>2.71</v>
      </c>
      <c r="P96" s="198">
        <v>0.77</v>
      </c>
      <c r="Q96" s="198">
        <v>0.41</v>
      </c>
      <c r="R96" s="198">
        <v>0.81</v>
      </c>
      <c r="S96" s="198">
        <v>0.5</v>
      </c>
      <c r="T96" s="198">
        <v>0</v>
      </c>
      <c r="U96" s="198">
        <v>2.69</v>
      </c>
      <c r="V96" s="198">
        <v>0</v>
      </c>
      <c r="W96" s="198">
        <v>0</v>
      </c>
      <c r="X96" s="198">
        <v>2.81</v>
      </c>
      <c r="Y96" s="198">
        <v>511.74</v>
      </c>
      <c r="Z96" s="198">
        <v>5.16</v>
      </c>
      <c r="AA96" s="198">
        <v>1.72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56.58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244.96</v>
      </c>
      <c r="L97" s="198">
        <v>11.04</v>
      </c>
      <c r="M97" s="198">
        <v>2.77</v>
      </c>
      <c r="N97" s="198">
        <v>2.25</v>
      </c>
      <c r="O97" s="198">
        <v>2.54</v>
      </c>
      <c r="P97" s="198">
        <v>0.77</v>
      </c>
      <c r="Q97" s="198">
        <v>4.8</v>
      </c>
      <c r="R97" s="198">
        <v>9.36</v>
      </c>
      <c r="S97" s="198">
        <v>5.59</v>
      </c>
      <c r="T97" s="198">
        <v>0</v>
      </c>
      <c r="U97" s="198">
        <v>2.69</v>
      </c>
      <c r="V97" s="198">
        <v>0</v>
      </c>
      <c r="W97" s="198">
        <v>0</v>
      </c>
      <c r="X97" s="198">
        <v>2.81</v>
      </c>
      <c r="Y97" s="198">
        <v>511.74</v>
      </c>
      <c r="Z97" s="198">
        <v>12.67</v>
      </c>
      <c r="AA97" s="198">
        <v>20.49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56.58</v>
      </c>
      <c r="AJ97" s="198">
        <v>0</v>
      </c>
      <c r="AK97" s="198">
        <v>0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244.96</v>
      </c>
      <c r="L98" s="198">
        <v>11.04</v>
      </c>
      <c r="M98" s="198">
        <v>2.77</v>
      </c>
      <c r="N98" s="198">
        <v>2.25</v>
      </c>
      <c r="O98" s="198">
        <v>2.2000000000000002</v>
      </c>
      <c r="P98" s="198">
        <v>0.77</v>
      </c>
      <c r="Q98" s="198">
        <v>4.8</v>
      </c>
      <c r="R98" s="198">
        <v>9.36</v>
      </c>
      <c r="S98" s="198">
        <v>5.59</v>
      </c>
      <c r="T98" s="198">
        <v>0</v>
      </c>
      <c r="U98" s="198">
        <v>2.69</v>
      </c>
      <c r="V98" s="198">
        <v>0</v>
      </c>
      <c r="W98" s="198">
        <v>0</v>
      </c>
      <c r="X98" s="198">
        <v>2.81</v>
      </c>
      <c r="Y98" s="198">
        <v>511.74</v>
      </c>
      <c r="Z98" s="198">
        <v>40.409999999999997</v>
      </c>
      <c r="AA98" s="198">
        <v>20.49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56.58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0.46818249999999972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2.477679999999999</v>
      </c>
      <c r="L99">
        <f t="shared" si="0"/>
        <v>0.19481749999999989</v>
      </c>
      <c r="M99">
        <f t="shared" si="0"/>
        <v>0.29047249999999958</v>
      </c>
      <c r="N99">
        <f t="shared" si="0"/>
        <v>0.19766250000000002</v>
      </c>
      <c r="O99">
        <f t="shared" si="0"/>
        <v>0.26893249999999946</v>
      </c>
      <c r="P99">
        <f t="shared" si="0"/>
        <v>7.451749999999982E-2</v>
      </c>
      <c r="Q99">
        <f t="shared" si="0"/>
        <v>3.8469999999999914E-2</v>
      </c>
      <c r="R99">
        <f t="shared" si="0"/>
        <v>7.645250000000009E-2</v>
      </c>
      <c r="S99">
        <f t="shared" si="0"/>
        <v>4.5162499999999946E-2</v>
      </c>
      <c r="T99">
        <f t="shared" si="0"/>
        <v>0</v>
      </c>
      <c r="U99">
        <f t="shared" si="0"/>
        <v>6.4559999999999965E-2</v>
      </c>
      <c r="V99">
        <f t="shared" si="0"/>
        <v>0</v>
      </c>
      <c r="W99">
        <f t="shared" si="0"/>
        <v>0</v>
      </c>
      <c r="X99">
        <f t="shared" si="0"/>
        <v>0.28740749999999965</v>
      </c>
      <c r="Y99">
        <f t="shared" si="0"/>
        <v>12.281759999999995</v>
      </c>
      <c r="Z99">
        <f t="shared" si="0"/>
        <v>0.34603000000000106</v>
      </c>
      <c r="AA99">
        <f t="shared" si="0"/>
        <v>0.16417000000000051</v>
      </c>
      <c r="AB99">
        <f t="shared" si="0"/>
        <v>0</v>
      </c>
      <c r="AC99">
        <f t="shared" si="0"/>
        <v>0.51708000000000054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1.3474149999999989</v>
      </c>
      <c r="AJ99">
        <f t="shared" si="0"/>
        <v>0</v>
      </c>
      <c r="AK99">
        <f t="shared" si="0"/>
        <v>0.21498750000000028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11.39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86.95</v>
      </c>
      <c r="L3" s="198">
        <v>55.38</v>
      </c>
      <c r="M3" s="198">
        <v>0</v>
      </c>
      <c r="N3" s="198">
        <v>1.31</v>
      </c>
      <c r="O3" s="198">
        <v>2.19</v>
      </c>
      <c r="P3" s="198">
        <v>1.94</v>
      </c>
      <c r="Q3" s="198">
        <v>3.79</v>
      </c>
      <c r="R3" s="198">
        <v>5.39</v>
      </c>
      <c r="S3" s="198">
        <v>3.41</v>
      </c>
      <c r="T3" s="198">
        <v>0</v>
      </c>
      <c r="U3" s="198">
        <v>14.36</v>
      </c>
      <c r="V3" s="198">
        <v>0</v>
      </c>
      <c r="W3" s="198">
        <v>0</v>
      </c>
      <c r="X3" s="198">
        <v>1.63</v>
      </c>
      <c r="Y3" s="198">
        <v>56.48</v>
      </c>
      <c r="Z3" s="198">
        <v>2.98</v>
      </c>
      <c r="AA3" s="198">
        <v>14.16</v>
      </c>
      <c r="AB3" s="198">
        <v>0</v>
      </c>
      <c r="AC3" s="198">
        <v>11.32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30.05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11.39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86.95</v>
      </c>
      <c r="L4" s="198">
        <v>55.38</v>
      </c>
      <c r="M4" s="198">
        <v>0</v>
      </c>
      <c r="N4" s="198">
        <v>1.31</v>
      </c>
      <c r="O4" s="198">
        <v>2.19</v>
      </c>
      <c r="P4" s="198">
        <v>1.94</v>
      </c>
      <c r="Q4" s="198">
        <v>3.79</v>
      </c>
      <c r="R4" s="198">
        <v>5.39</v>
      </c>
      <c r="S4" s="198">
        <v>3.4</v>
      </c>
      <c r="T4" s="198">
        <v>0</v>
      </c>
      <c r="U4" s="198">
        <v>14.36</v>
      </c>
      <c r="V4" s="198">
        <v>0</v>
      </c>
      <c r="W4" s="198">
        <v>0</v>
      </c>
      <c r="X4" s="198">
        <v>0.43</v>
      </c>
      <c r="Y4" s="198">
        <v>56.48</v>
      </c>
      <c r="Z4" s="198">
        <v>2.98</v>
      </c>
      <c r="AA4" s="198">
        <v>14.16</v>
      </c>
      <c r="AB4" s="198">
        <v>0</v>
      </c>
      <c r="AC4" s="198">
        <v>11.32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30.05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11.39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86.95</v>
      </c>
      <c r="L5" s="198">
        <v>55.38</v>
      </c>
      <c r="M5" s="198">
        <v>0</v>
      </c>
      <c r="N5" s="198">
        <v>1.31</v>
      </c>
      <c r="O5" s="198">
        <v>2.1800000000000002</v>
      </c>
      <c r="P5" s="198">
        <v>1.94</v>
      </c>
      <c r="Q5" s="198">
        <v>3.79</v>
      </c>
      <c r="R5" s="198">
        <v>5.39</v>
      </c>
      <c r="S5" s="198">
        <v>3.4</v>
      </c>
      <c r="T5" s="198">
        <v>0</v>
      </c>
      <c r="U5" s="198">
        <v>14.36</v>
      </c>
      <c r="V5" s="198">
        <v>0</v>
      </c>
      <c r="W5" s="198">
        <v>0</v>
      </c>
      <c r="X5" s="198">
        <v>0.25</v>
      </c>
      <c r="Y5" s="198">
        <v>56.48</v>
      </c>
      <c r="Z5" s="198">
        <v>2.98</v>
      </c>
      <c r="AA5" s="198">
        <v>14.16</v>
      </c>
      <c r="AB5" s="198">
        <v>0</v>
      </c>
      <c r="AC5" s="198">
        <v>11.32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30.05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11.39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86.95</v>
      </c>
      <c r="L6" s="198">
        <v>55.38</v>
      </c>
      <c r="M6" s="198">
        <v>0</v>
      </c>
      <c r="N6" s="198">
        <v>1.31</v>
      </c>
      <c r="O6" s="198">
        <v>2.1800000000000002</v>
      </c>
      <c r="P6" s="198">
        <v>1.94</v>
      </c>
      <c r="Q6" s="198">
        <v>3.79</v>
      </c>
      <c r="R6" s="198">
        <v>5.39</v>
      </c>
      <c r="S6" s="198">
        <v>3.4</v>
      </c>
      <c r="T6" s="198">
        <v>0</v>
      </c>
      <c r="U6" s="198">
        <v>14.36</v>
      </c>
      <c r="V6" s="198">
        <v>0</v>
      </c>
      <c r="W6" s="198">
        <v>0</v>
      </c>
      <c r="X6" s="198">
        <v>0.25</v>
      </c>
      <c r="Y6" s="198">
        <v>56.48</v>
      </c>
      <c r="Z6" s="198">
        <v>2.98</v>
      </c>
      <c r="AA6" s="198">
        <v>14.16</v>
      </c>
      <c r="AB6" s="198">
        <v>0</v>
      </c>
      <c r="AC6" s="198">
        <v>11.32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30.05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11.41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86.95</v>
      </c>
      <c r="L7" s="198">
        <v>55.38</v>
      </c>
      <c r="M7" s="198">
        <v>0</v>
      </c>
      <c r="N7" s="198">
        <v>1.31</v>
      </c>
      <c r="O7" s="198">
        <v>2.19</v>
      </c>
      <c r="P7" s="198">
        <v>1.94</v>
      </c>
      <c r="Q7" s="198">
        <v>3.79</v>
      </c>
      <c r="R7" s="198">
        <v>5.39</v>
      </c>
      <c r="S7" s="198">
        <v>3.41</v>
      </c>
      <c r="T7" s="198">
        <v>0</v>
      </c>
      <c r="U7" s="198">
        <v>14.36</v>
      </c>
      <c r="V7" s="198">
        <v>0</v>
      </c>
      <c r="W7" s="198">
        <v>0</v>
      </c>
      <c r="X7" s="198">
        <v>0.39</v>
      </c>
      <c r="Y7" s="198">
        <v>56.48</v>
      </c>
      <c r="Z7" s="198">
        <v>2.98</v>
      </c>
      <c r="AA7" s="198">
        <v>14.16</v>
      </c>
      <c r="AB7" s="198">
        <v>0</v>
      </c>
      <c r="AC7" s="198">
        <v>11.32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30.05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11.41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86.95</v>
      </c>
      <c r="L8" s="198">
        <v>55.38</v>
      </c>
      <c r="M8" s="198">
        <v>0</v>
      </c>
      <c r="N8" s="198">
        <v>1.31</v>
      </c>
      <c r="O8" s="198">
        <v>2.1800000000000002</v>
      </c>
      <c r="P8" s="198">
        <v>1.94</v>
      </c>
      <c r="Q8" s="198">
        <v>3.79</v>
      </c>
      <c r="R8" s="198">
        <v>5.39</v>
      </c>
      <c r="S8" s="198">
        <v>3.41</v>
      </c>
      <c r="T8" s="198">
        <v>0</v>
      </c>
      <c r="U8" s="198">
        <v>14.36</v>
      </c>
      <c r="V8" s="198">
        <v>0</v>
      </c>
      <c r="W8" s="198">
        <v>0</v>
      </c>
      <c r="X8" s="198">
        <v>0.39</v>
      </c>
      <c r="Y8" s="198">
        <v>56.48</v>
      </c>
      <c r="Z8" s="198">
        <v>2.98</v>
      </c>
      <c r="AA8" s="198">
        <v>14.16</v>
      </c>
      <c r="AB8" s="198">
        <v>0</v>
      </c>
      <c r="AC8" s="198">
        <v>11.32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30.05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11.41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86.95</v>
      </c>
      <c r="L9" s="198">
        <v>55.38</v>
      </c>
      <c r="M9" s="198">
        <v>0</v>
      </c>
      <c r="N9" s="198">
        <v>1.31</v>
      </c>
      <c r="O9" s="198">
        <v>2.19</v>
      </c>
      <c r="P9" s="198">
        <v>1.94</v>
      </c>
      <c r="Q9" s="198">
        <v>3.79</v>
      </c>
      <c r="R9" s="198">
        <v>5.39</v>
      </c>
      <c r="S9" s="198">
        <v>3.4</v>
      </c>
      <c r="T9" s="198">
        <v>0</v>
      </c>
      <c r="U9" s="198">
        <v>14.36</v>
      </c>
      <c r="V9" s="198">
        <v>0</v>
      </c>
      <c r="W9" s="198">
        <v>0</v>
      </c>
      <c r="X9" s="198">
        <v>0.39</v>
      </c>
      <c r="Y9" s="198">
        <v>56.48</v>
      </c>
      <c r="Z9" s="198">
        <v>2.98</v>
      </c>
      <c r="AA9" s="198">
        <v>14.16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30.05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11.41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86.95</v>
      </c>
      <c r="L10" s="198">
        <v>55.38</v>
      </c>
      <c r="M10" s="198">
        <v>0</v>
      </c>
      <c r="N10" s="198">
        <v>1.31</v>
      </c>
      <c r="O10" s="198">
        <v>2.1800000000000002</v>
      </c>
      <c r="P10" s="198">
        <v>1.94</v>
      </c>
      <c r="Q10" s="198">
        <v>3.79</v>
      </c>
      <c r="R10" s="198">
        <v>5.39</v>
      </c>
      <c r="S10" s="198">
        <v>3.4</v>
      </c>
      <c r="T10" s="198">
        <v>0</v>
      </c>
      <c r="U10" s="198">
        <v>14.36</v>
      </c>
      <c r="V10" s="198">
        <v>0</v>
      </c>
      <c r="W10" s="198">
        <v>0</v>
      </c>
      <c r="X10" s="198">
        <v>0.39</v>
      </c>
      <c r="Y10" s="198">
        <v>56.48</v>
      </c>
      <c r="Z10" s="198">
        <v>35.25</v>
      </c>
      <c r="AA10" s="198">
        <v>14.16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30.05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11.41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86.95</v>
      </c>
      <c r="L11" s="198">
        <v>55.38</v>
      </c>
      <c r="M11" s="198">
        <v>0</v>
      </c>
      <c r="N11" s="198">
        <v>1.31</v>
      </c>
      <c r="O11" s="198">
        <v>2.19</v>
      </c>
      <c r="P11" s="198">
        <v>1.94</v>
      </c>
      <c r="Q11" s="198">
        <v>3.79</v>
      </c>
      <c r="R11" s="198">
        <v>5.39</v>
      </c>
      <c r="S11" s="198">
        <v>3.4</v>
      </c>
      <c r="T11" s="198">
        <v>0</v>
      </c>
      <c r="U11" s="198">
        <v>14.36</v>
      </c>
      <c r="V11" s="198">
        <v>0</v>
      </c>
      <c r="W11" s="198">
        <v>0</v>
      </c>
      <c r="X11" s="198">
        <v>18.91</v>
      </c>
      <c r="Y11" s="198">
        <v>56.48</v>
      </c>
      <c r="Z11" s="198">
        <v>35.25</v>
      </c>
      <c r="AA11" s="198">
        <v>14.16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30.05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11.41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86.95</v>
      </c>
      <c r="L12" s="198">
        <v>55.38</v>
      </c>
      <c r="M12" s="198">
        <v>0</v>
      </c>
      <c r="N12" s="198">
        <v>1.31</v>
      </c>
      <c r="O12" s="198">
        <v>2.1800000000000002</v>
      </c>
      <c r="P12" s="198">
        <v>1.94</v>
      </c>
      <c r="Q12" s="198">
        <v>3.79</v>
      </c>
      <c r="R12" s="198">
        <v>5.39</v>
      </c>
      <c r="S12" s="198">
        <v>3.4</v>
      </c>
      <c r="T12" s="198">
        <v>0</v>
      </c>
      <c r="U12" s="198">
        <v>14.36</v>
      </c>
      <c r="V12" s="198">
        <v>0</v>
      </c>
      <c r="W12" s="198">
        <v>0</v>
      </c>
      <c r="X12" s="198">
        <v>18.91</v>
      </c>
      <c r="Y12" s="198">
        <v>56.48</v>
      </c>
      <c r="Z12" s="198">
        <v>35.25</v>
      </c>
      <c r="AA12" s="198">
        <v>14.16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30.05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11.41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86.95</v>
      </c>
      <c r="L13" s="198">
        <v>55.38</v>
      </c>
      <c r="M13" s="198">
        <v>0</v>
      </c>
      <c r="N13" s="198">
        <v>1.31</v>
      </c>
      <c r="O13" s="198">
        <v>1.51</v>
      </c>
      <c r="P13" s="198">
        <v>1.94</v>
      </c>
      <c r="Q13" s="198">
        <v>3.79</v>
      </c>
      <c r="R13" s="198">
        <v>5.39</v>
      </c>
      <c r="S13" s="198">
        <v>3.4</v>
      </c>
      <c r="T13" s="198">
        <v>0</v>
      </c>
      <c r="U13" s="198">
        <v>14.36</v>
      </c>
      <c r="V13" s="198">
        <v>0</v>
      </c>
      <c r="W13" s="198">
        <v>0</v>
      </c>
      <c r="X13" s="198">
        <v>18.91</v>
      </c>
      <c r="Y13" s="198">
        <v>56.48</v>
      </c>
      <c r="Z13" s="198">
        <v>35.25</v>
      </c>
      <c r="AA13" s="198">
        <v>14.16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30.05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11.41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86.95</v>
      </c>
      <c r="L14" s="198">
        <v>55.38</v>
      </c>
      <c r="M14" s="198">
        <v>0</v>
      </c>
      <c r="N14" s="198">
        <v>1.31</v>
      </c>
      <c r="O14" s="198">
        <v>2.1800000000000002</v>
      </c>
      <c r="P14" s="198">
        <v>1.94</v>
      </c>
      <c r="Q14" s="198">
        <v>3.79</v>
      </c>
      <c r="R14" s="198">
        <v>5.39</v>
      </c>
      <c r="S14" s="198">
        <v>3.4</v>
      </c>
      <c r="T14" s="198">
        <v>0</v>
      </c>
      <c r="U14" s="198">
        <v>14.36</v>
      </c>
      <c r="V14" s="198">
        <v>0</v>
      </c>
      <c r="W14" s="198">
        <v>0</v>
      </c>
      <c r="X14" s="198">
        <v>18.91</v>
      </c>
      <c r="Y14" s="198">
        <v>56.48</v>
      </c>
      <c r="Z14" s="198">
        <v>35.25</v>
      </c>
      <c r="AA14" s="198">
        <v>14.16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30.05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11.41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86.95</v>
      </c>
      <c r="L15" s="198">
        <v>55.38</v>
      </c>
      <c r="M15" s="198">
        <v>0</v>
      </c>
      <c r="N15" s="198">
        <v>1.31</v>
      </c>
      <c r="O15" s="198">
        <v>2.1800000000000002</v>
      </c>
      <c r="P15" s="198">
        <v>1.94</v>
      </c>
      <c r="Q15" s="198">
        <v>3.79</v>
      </c>
      <c r="R15" s="198">
        <v>5.39</v>
      </c>
      <c r="S15" s="198">
        <v>3.4</v>
      </c>
      <c r="T15" s="198">
        <v>0</v>
      </c>
      <c r="U15" s="198">
        <v>14.36</v>
      </c>
      <c r="V15" s="198">
        <v>0</v>
      </c>
      <c r="W15" s="198">
        <v>0</v>
      </c>
      <c r="X15" s="198">
        <v>18.91</v>
      </c>
      <c r="Y15" s="198">
        <v>56.48</v>
      </c>
      <c r="Z15" s="198">
        <v>35.25</v>
      </c>
      <c r="AA15" s="198">
        <v>14.16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30.05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11.41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86.95</v>
      </c>
      <c r="L16" s="198">
        <v>55.38</v>
      </c>
      <c r="M16" s="198">
        <v>0</v>
      </c>
      <c r="N16" s="198">
        <v>1.31</v>
      </c>
      <c r="O16" s="198">
        <v>2.19</v>
      </c>
      <c r="P16" s="198">
        <v>1.94</v>
      </c>
      <c r="Q16" s="198">
        <v>3.79</v>
      </c>
      <c r="R16" s="198">
        <v>5.39</v>
      </c>
      <c r="S16" s="198">
        <v>3.4</v>
      </c>
      <c r="T16" s="198">
        <v>0</v>
      </c>
      <c r="U16" s="198">
        <v>14.36</v>
      </c>
      <c r="V16" s="198">
        <v>0</v>
      </c>
      <c r="W16" s="198">
        <v>0</v>
      </c>
      <c r="X16" s="198">
        <v>12.47</v>
      </c>
      <c r="Y16" s="198">
        <v>56.48</v>
      </c>
      <c r="Z16" s="198">
        <v>2.98</v>
      </c>
      <c r="AA16" s="198">
        <v>14.16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30.05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86.95</v>
      </c>
      <c r="L17" s="198">
        <v>55.38</v>
      </c>
      <c r="M17" s="198">
        <v>0</v>
      </c>
      <c r="N17" s="198">
        <v>1.31</v>
      </c>
      <c r="O17" s="198">
        <v>2.1800000000000002</v>
      </c>
      <c r="P17" s="198">
        <v>1.94</v>
      </c>
      <c r="Q17" s="198">
        <v>3.79</v>
      </c>
      <c r="R17" s="198">
        <v>5.39</v>
      </c>
      <c r="S17" s="198">
        <v>3.4</v>
      </c>
      <c r="T17" s="198">
        <v>0</v>
      </c>
      <c r="U17" s="198">
        <v>14.36</v>
      </c>
      <c r="V17" s="198">
        <v>0</v>
      </c>
      <c r="W17" s="198">
        <v>0</v>
      </c>
      <c r="X17" s="198">
        <v>18.96</v>
      </c>
      <c r="Y17" s="198">
        <v>56.48</v>
      </c>
      <c r="Z17" s="198">
        <v>35.25</v>
      </c>
      <c r="AA17" s="198">
        <v>14.16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30.05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86.95</v>
      </c>
      <c r="L18" s="198">
        <v>55.38</v>
      </c>
      <c r="M18" s="198">
        <v>0</v>
      </c>
      <c r="N18" s="198">
        <v>1.31</v>
      </c>
      <c r="O18" s="198">
        <v>2.1800000000000002</v>
      </c>
      <c r="P18" s="198">
        <v>1.94</v>
      </c>
      <c r="Q18" s="198">
        <v>3.79</v>
      </c>
      <c r="R18" s="198">
        <v>5.39</v>
      </c>
      <c r="S18" s="198">
        <v>3.4</v>
      </c>
      <c r="T18" s="198">
        <v>0</v>
      </c>
      <c r="U18" s="198">
        <v>14.36</v>
      </c>
      <c r="V18" s="198">
        <v>0</v>
      </c>
      <c r="W18" s="198">
        <v>0</v>
      </c>
      <c r="X18" s="198">
        <v>18.96</v>
      </c>
      <c r="Y18" s="198">
        <v>56.48</v>
      </c>
      <c r="Z18" s="198">
        <v>35.25</v>
      </c>
      <c r="AA18" s="198">
        <v>14.16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30.05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86.95</v>
      </c>
      <c r="L19" s="198">
        <v>55.38</v>
      </c>
      <c r="M19" s="198">
        <v>0</v>
      </c>
      <c r="N19" s="198">
        <v>1.31</v>
      </c>
      <c r="O19" s="198">
        <v>2.1800000000000002</v>
      </c>
      <c r="P19" s="198">
        <v>1.94</v>
      </c>
      <c r="Q19" s="198">
        <v>3.79</v>
      </c>
      <c r="R19" s="198">
        <v>5.39</v>
      </c>
      <c r="S19" s="198">
        <v>3.4</v>
      </c>
      <c r="T19" s="198">
        <v>0</v>
      </c>
      <c r="U19" s="198">
        <v>14.36</v>
      </c>
      <c r="V19" s="198">
        <v>0</v>
      </c>
      <c r="W19" s="198">
        <v>0</v>
      </c>
      <c r="X19" s="198">
        <v>18.95</v>
      </c>
      <c r="Y19" s="198">
        <v>56.48</v>
      </c>
      <c r="Z19" s="198">
        <v>35.25</v>
      </c>
      <c r="AA19" s="198">
        <v>14.16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30.05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11.39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86.95</v>
      </c>
      <c r="L20" s="198">
        <v>55.38</v>
      </c>
      <c r="M20" s="198">
        <v>0</v>
      </c>
      <c r="N20" s="198">
        <v>1.31</v>
      </c>
      <c r="O20" s="198">
        <v>2.1800000000000002</v>
      </c>
      <c r="P20" s="198">
        <v>1.94</v>
      </c>
      <c r="Q20" s="198">
        <v>3.79</v>
      </c>
      <c r="R20" s="198">
        <v>5.39</v>
      </c>
      <c r="S20" s="198">
        <v>3.4</v>
      </c>
      <c r="T20" s="198">
        <v>0</v>
      </c>
      <c r="U20" s="198">
        <v>14.36</v>
      </c>
      <c r="V20" s="198">
        <v>0</v>
      </c>
      <c r="W20" s="198">
        <v>0</v>
      </c>
      <c r="X20" s="198">
        <v>19.46</v>
      </c>
      <c r="Y20" s="198">
        <v>56.48</v>
      </c>
      <c r="Z20" s="198">
        <v>35.25</v>
      </c>
      <c r="AA20" s="198">
        <v>14.16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30.05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86.95</v>
      </c>
      <c r="L21" s="198">
        <v>55.38</v>
      </c>
      <c r="M21" s="198">
        <v>0</v>
      </c>
      <c r="N21" s="198">
        <v>1.31</v>
      </c>
      <c r="O21" s="198">
        <v>2.1800000000000002</v>
      </c>
      <c r="P21" s="198">
        <v>1.94</v>
      </c>
      <c r="Q21" s="198">
        <v>3.79</v>
      </c>
      <c r="R21" s="198">
        <v>5.39</v>
      </c>
      <c r="S21" s="198">
        <v>3.41</v>
      </c>
      <c r="T21" s="198">
        <v>0</v>
      </c>
      <c r="U21" s="198">
        <v>14.36</v>
      </c>
      <c r="V21" s="198">
        <v>0</v>
      </c>
      <c r="W21" s="198">
        <v>0</v>
      </c>
      <c r="X21" s="198">
        <v>0.78</v>
      </c>
      <c r="Y21" s="198">
        <v>56.48</v>
      </c>
      <c r="Z21" s="198">
        <v>2.98</v>
      </c>
      <c r="AA21" s="198">
        <v>14.16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30.05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86.95</v>
      </c>
      <c r="L22" s="198">
        <v>55.38</v>
      </c>
      <c r="M22" s="198">
        <v>0</v>
      </c>
      <c r="N22" s="198">
        <v>1.31</v>
      </c>
      <c r="O22" s="198">
        <v>2.19</v>
      </c>
      <c r="P22" s="198">
        <v>1.94</v>
      </c>
      <c r="Q22" s="198">
        <v>3.79</v>
      </c>
      <c r="R22" s="198">
        <v>5.39</v>
      </c>
      <c r="S22" s="198">
        <v>3.41</v>
      </c>
      <c r="T22" s="198">
        <v>0</v>
      </c>
      <c r="U22" s="198">
        <v>14.36</v>
      </c>
      <c r="V22" s="198">
        <v>0</v>
      </c>
      <c r="W22" s="198">
        <v>0</v>
      </c>
      <c r="X22" s="198">
        <v>0.85</v>
      </c>
      <c r="Y22" s="198">
        <v>56.48</v>
      </c>
      <c r="Z22" s="198">
        <v>2.98</v>
      </c>
      <c r="AA22" s="198">
        <v>14.16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30.05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87</v>
      </c>
      <c r="L23" s="198">
        <v>55.38</v>
      </c>
      <c r="M23" s="198">
        <v>0</v>
      </c>
      <c r="N23" s="198">
        <v>1.31</v>
      </c>
      <c r="O23" s="198">
        <v>2.1800000000000002</v>
      </c>
      <c r="P23" s="198">
        <v>1.94</v>
      </c>
      <c r="Q23" s="198">
        <v>3.79</v>
      </c>
      <c r="R23" s="198">
        <v>5.39</v>
      </c>
      <c r="S23" s="198">
        <v>3.41</v>
      </c>
      <c r="T23" s="198">
        <v>0</v>
      </c>
      <c r="U23" s="198">
        <v>14.36</v>
      </c>
      <c r="V23" s="198">
        <v>0</v>
      </c>
      <c r="W23" s="198">
        <v>0</v>
      </c>
      <c r="X23" s="198">
        <v>1.63</v>
      </c>
      <c r="Y23" s="198">
        <v>56.48</v>
      </c>
      <c r="Z23" s="198">
        <v>2.98</v>
      </c>
      <c r="AA23" s="198">
        <v>14.16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30.05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87</v>
      </c>
      <c r="L24" s="198">
        <v>55.38</v>
      </c>
      <c r="M24" s="198">
        <v>0</v>
      </c>
      <c r="N24" s="198">
        <v>1.31</v>
      </c>
      <c r="O24" s="198">
        <v>2.19</v>
      </c>
      <c r="P24" s="198">
        <v>1.94</v>
      </c>
      <c r="Q24" s="198">
        <v>3.79</v>
      </c>
      <c r="R24" s="198">
        <v>5.39</v>
      </c>
      <c r="S24" s="198">
        <v>3.41</v>
      </c>
      <c r="T24" s="198">
        <v>0</v>
      </c>
      <c r="U24" s="198">
        <v>14.36</v>
      </c>
      <c r="V24" s="198">
        <v>0</v>
      </c>
      <c r="W24" s="198">
        <v>0</v>
      </c>
      <c r="X24" s="198">
        <v>1.63</v>
      </c>
      <c r="Y24" s="198">
        <v>56.48</v>
      </c>
      <c r="Z24" s="198">
        <v>2.98</v>
      </c>
      <c r="AA24" s="198">
        <v>14.16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30.05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64.59</v>
      </c>
      <c r="L25" s="198">
        <v>55.38</v>
      </c>
      <c r="M25" s="198">
        <v>0</v>
      </c>
      <c r="N25" s="198">
        <v>1.31</v>
      </c>
      <c r="O25" s="198">
        <v>2.19</v>
      </c>
      <c r="P25" s="198">
        <v>0.51</v>
      </c>
      <c r="Q25" s="198">
        <v>3.79</v>
      </c>
      <c r="R25" s="198">
        <v>5.39</v>
      </c>
      <c r="S25" s="198">
        <v>3.41</v>
      </c>
      <c r="T25" s="198">
        <v>0</v>
      </c>
      <c r="U25" s="198">
        <v>14.36</v>
      </c>
      <c r="V25" s="198">
        <v>0</v>
      </c>
      <c r="W25" s="198">
        <v>0</v>
      </c>
      <c r="X25" s="198">
        <v>1.63</v>
      </c>
      <c r="Y25" s="198">
        <v>56.48</v>
      </c>
      <c r="Z25" s="198">
        <v>2.98</v>
      </c>
      <c r="AA25" s="198">
        <v>14.16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30.05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64.59</v>
      </c>
      <c r="L26" s="198">
        <v>55.38</v>
      </c>
      <c r="M26" s="198">
        <v>0</v>
      </c>
      <c r="N26" s="198">
        <v>1.31</v>
      </c>
      <c r="O26" s="198">
        <v>2.19</v>
      </c>
      <c r="P26" s="198">
        <v>0.23</v>
      </c>
      <c r="Q26" s="198">
        <v>3.79</v>
      </c>
      <c r="R26" s="198">
        <v>5.39</v>
      </c>
      <c r="S26" s="198">
        <v>3.41</v>
      </c>
      <c r="T26" s="198">
        <v>0</v>
      </c>
      <c r="U26" s="198">
        <v>14.36</v>
      </c>
      <c r="V26" s="198">
        <v>0</v>
      </c>
      <c r="W26" s="198">
        <v>0</v>
      </c>
      <c r="X26" s="198">
        <v>1.63</v>
      </c>
      <c r="Y26" s="198">
        <v>56.48</v>
      </c>
      <c r="Z26" s="198">
        <v>2.98</v>
      </c>
      <c r="AA26" s="198">
        <v>14.16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30.05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90.35</v>
      </c>
      <c r="L27" s="198">
        <v>55.38</v>
      </c>
      <c r="M27" s="198">
        <v>0</v>
      </c>
      <c r="N27" s="198">
        <v>1.31</v>
      </c>
      <c r="O27" s="198">
        <v>2.19</v>
      </c>
      <c r="P27" s="198">
        <v>0.23</v>
      </c>
      <c r="Q27" s="198">
        <v>3.79</v>
      </c>
      <c r="R27" s="198">
        <v>5.62</v>
      </c>
      <c r="S27" s="198">
        <v>3.55</v>
      </c>
      <c r="T27" s="198">
        <v>0</v>
      </c>
      <c r="U27" s="198">
        <v>14.36</v>
      </c>
      <c r="V27" s="198">
        <v>0</v>
      </c>
      <c r="W27" s="198">
        <v>0</v>
      </c>
      <c r="X27" s="198">
        <v>1.63</v>
      </c>
      <c r="Y27" s="198">
        <v>56.48</v>
      </c>
      <c r="Z27" s="198">
        <v>2.98</v>
      </c>
      <c r="AA27" s="198">
        <v>14.16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32.94</v>
      </c>
      <c r="AJ27" s="198">
        <v>0</v>
      </c>
      <c r="AK27" s="198">
        <v>0.88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40.67</v>
      </c>
      <c r="L28" s="198">
        <v>55.38</v>
      </c>
      <c r="M28" s="198">
        <v>0</v>
      </c>
      <c r="N28" s="198">
        <v>1.31</v>
      </c>
      <c r="O28" s="198">
        <v>2.19</v>
      </c>
      <c r="P28" s="198">
        <v>1.85</v>
      </c>
      <c r="Q28" s="198">
        <v>3.79</v>
      </c>
      <c r="R28" s="198">
        <v>5.62</v>
      </c>
      <c r="S28" s="198">
        <v>3.55</v>
      </c>
      <c r="T28" s="198">
        <v>0</v>
      </c>
      <c r="U28" s="198">
        <v>14.36</v>
      </c>
      <c r="V28" s="198">
        <v>0</v>
      </c>
      <c r="W28" s="198">
        <v>0</v>
      </c>
      <c r="X28" s="198">
        <v>1.63</v>
      </c>
      <c r="Y28" s="198">
        <v>56.48</v>
      </c>
      <c r="Z28" s="198">
        <v>2.98</v>
      </c>
      <c r="AA28" s="198">
        <v>14.16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50.24</v>
      </c>
      <c r="L29" s="198">
        <v>55.38</v>
      </c>
      <c r="M29" s="198">
        <v>0</v>
      </c>
      <c r="N29" s="198">
        <v>1.31</v>
      </c>
      <c r="O29" s="198">
        <v>2.19</v>
      </c>
      <c r="P29" s="198">
        <v>1.85</v>
      </c>
      <c r="Q29" s="198">
        <v>3.79</v>
      </c>
      <c r="R29" s="198">
        <v>5.62</v>
      </c>
      <c r="S29" s="198">
        <v>3.55</v>
      </c>
      <c r="T29" s="198">
        <v>0</v>
      </c>
      <c r="U29" s="198">
        <v>14.36</v>
      </c>
      <c r="V29" s="198">
        <v>0</v>
      </c>
      <c r="W29" s="198">
        <v>0</v>
      </c>
      <c r="X29" s="198">
        <v>1.63</v>
      </c>
      <c r="Y29" s="198">
        <v>56.48</v>
      </c>
      <c r="Z29" s="198">
        <v>2.98</v>
      </c>
      <c r="AA29" s="198">
        <v>14.16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74.150000000000006</v>
      </c>
      <c r="L30" s="198">
        <v>55.38</v>
      </c>
      <c r="M30" s="198">
        <v>0</v>
      </c>
      <c r="N30" s="198">
        <v>1.31</v>
      </c>
      <c r="O30" s="198">
        <v>2.19</v>
      </c>
      <c r="P30" s="198">
        <v>1.85</v>
      </c>
      <c r="Q30" s="198">
        <v>3.79</v>
      </c>
      <c r="R30" s="198">
        <v>5.62</v>
      </c>
      <c r="S30" s="198">
        <v>3.55</v>
      </c>
      <c r="T30" s="198">
        <v>0</v>
      </c>
      <c r="U30" s="198">
        <v>14.36</v>
      </c>
      <c r="V30" s="198">
        <v>0</v>
      </c>
      <c r="W30" s="198">
        <v>0</v>
      </c>
      <c r="X30" s="198">
        <v>1.63</v>
      </c>
      <c r="Y30" s="198">
        <v>56.48</v>
      </c>
      <c r="Z30" s="198">
        <v>2.98</v>
      </c>
      <c r="AA30" s="198">
        <v>14.16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55.02</v>
      </c>
      <c r="L31" s="198">
        <v>55.38</v>
      </c>
      <c r="M31" s="198">
        <v>0</v>
      </c>
      <c r="N31" s="198">
        <v>1.31</v>
      </c>
      <c r="O31" s="198">
        <v>2.19</v>
      </c>
      <c r="P31" s="198">
        <v>1.85</v>
      </c>
      <c r="Q31" s="198">
        <v>3.79</v>
      </c>
      <c r="R31" s="198">
        <v>5.62</v>
      </c>
      <c r="S31" s="198">
        <v>3.55</v>
      </c>
      <c r="T31" s="198">
        <v>0</v>
      </c>
      <c r="U31" s="198">
        <v>14.36</v>
      </c>
      <c r="V31" s="198">
        <v>0</v>
      </c>
      <c r="W31" s="198">
        <v>0</v>
      </c>
      <c r="X31" s="198">
        <v>1.63</v>
      </c>
      <c r="Y31" s="198">
        <v>56.48</v>
      </c>
      <c r="Z31" s="198">
        <v>2.98</v>
      </c>
      <c r="AA31" s="198">
        <v>3.04</v>
      </c>
      <c r="AB31" s="198">
        <v>0</v>
      </c>
      <c r="AC31" s="198">
        <v>15.53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33.85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78.94</v>
      </c>
      <c r="L32" s="198">
        <v>55.38</v>
      </c>
      <c r="M32" s="198">
        <v>0</v>
      </c>
      <c r="N32" s="198">
        <v>1.31</v>
      </c>
      <c r="O32" s="198">
        <v>2.19</v>
      </c>
      <c r="P32" s="198">
        <v>1.85</v>
      </c>
      <c r="Q32" s="198">
        <v>3.79</v>
      </c>
      <c r="R32" s="198">
        <v>5.62</v>
      </c>
      <c r="S32" s="198">
        <v>3.55</v>
      </c>
      <c r="T32" s="198">
        <v>0</v>
      </c>
      <c r="U32" s="198">
        <v>14.36</v>
      </c>
      <c r="V32" s="198">
        <v>0</v>
      </c>
      <c r="W32" s="198">
        <v>0</v>
      </c>
      <c r="X32" s="198">
        <v>1.63</v>
      </c>
      <c r="Y32" s="198">
        <v>56.48</v>
      </c>
      <c r="Z32" s="198">
        <v>2.98</v>
      </c>
      <c r="AA32" s="198">
        <v>0.99</v>
      </c>
      <c r="AB32" s="198">
        <v>0</v>
      </c>
      <c r="AC32" s="198">
        <v>15.53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34.85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40.67</v>
      </c>
      <c r="L33" s="198">
        <v>55.38</v>
      </c>
      <c r="M33" s="198">
        <v>0</v>
      </c>
      <c r="N33" s="198">
        <v>1.31</v>
      </c>
      <c r="O33" s="198">
        <v>2.19</v>
      </c>
      <c r="P33" s="198">
        <v>1.85</v>
      </c>
      <c r="Q33" s="198">
        <v>3.79</v>
      </c>
      <c r="R33" s="198">
        <v>5.62</v>
      </c>
      <c r="S33" s="198">
        <v>3.55</v>
      </c>
      <c r="T33" s="198">
        <v>0</v>
      </c>
      <c r="U33" s="198">
        <v>14.36</v>
      </c>
      <c r="V33" s="198">
        <v>0</v>
      </c>
      <c r="W33" s="198">
        <v>0</v>
      </c>
      <c r="X33" s="198">
        <v>1.63</v>
      </c>
      <c r="Y33" s="198">
        <v>56.48</v>
      </c>
      <c r="Z33" s="198">
        <v>2.98</v>
      </c>
      <c r="AA33" s="198">
        <v>0.99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32.14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7.16</v>
      </c>
      <c r="L34" s="198">
        <v>55.38</v>
      </c>
      <c r="M34" s="198">
        <v>0</v>
      </c>
      <c r="N34" s="198">
        <v>1.31</v>
      </c>
      <c r="O34" s="198">
        <v>2.19</v>
      </c>
      <c r="P34" s="198">
        <v>1.85</v>
      </c>
      <c r="Q34" s="198">
        <v>0.24</v>
      </c>
      <c r="R34" s="198">
        <v>0.47</v>
      </c>
      <c r="S34" s="198">
        <v>0.28999999999999998</v>
      </c>
      <c r="T34" s="198">
        <v>0</v>
      </c>
      <c r="U34" s="198">
        <v>14.36</v>
      </c>
      <c r="V34" s="198">
        <v>0</v>
      </c>
      <c r="W34" s="198">
        <v>0</v>
      </c>
      <c r="X34" s="198">
        <v>1.63</v>
      </c>
      <c r="Y34" s="198">
        <v>56.48</v>
      </c>
      <c r="Z34" s="198">
        <v>2.98</v>
      </c>
      <c r="AA34" s="198">
        <v>0.99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7.16</v>
      </c>
      <c r="L35" s="198">
        <v>23.94</v>
      </c>
      <c r="M35" s="198">
        <v>0</v>
      </c>
      <c r="N35" s="198">
        <v>1.31</v>
      </c>
      <c r="O35" s="198">
        <v>2.19</v>
      </c>
      <c r="P35" s="198">
        <v>1.85</v>
      </c>
      <c r="Q35" s="198">
        <v>0.24</v>
      </c>
      <c r="R35" s="198">
        <v>0.47</v>
      </c>
      <c r="S35" s="198">
        <v>0.28999999999999998</v>
      </c>
      <c r="T35" s="198">
        <v>0</v>
      </c>
      <c r="U35" s="198">
        <v>14.36</v>
      </c>
      <c r="V35" s="198">
        <v>0</v>
      </c>
      <c r="W35" s="198">
        <v>0</v>
      </c>
      <c r="X35" s="198">
        <v>1.63</v>
      </c>
      <c r="Y35" s="198">
        <v>56.48</v>
      </c>
      <c r="Z35" s="198">
        <v>2.98</v>
      </c>
      <c r="AA35" s="198">
        <v>0.99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7.16</v>
      </c>
      <c r="L36" s="198">
        <v>24.63</v>
      </c>
      <c r="M36" s="198">
        <v>0</v>
      </c>
      <c r="N36" s="198">
        <v>1.31</v>
      </c>
      <c r="O36" s="198">
        <v>2.19</v>
      </c>
      <c r="P36" s="198">
        <v>1.85</v>
      </c>
      <c r="Q36" s="198">
        <v>0.24</v>
      </c>
      <c r="R36" s="198">
        <v>0.47</v>
      </c>
      <c r="S36" s="198">
        <v>0.28999999999999998</v>
      </c>
      <c r="T36" s="198">
        <v>0</v>
      </c>
      <c r="U36" s="198">
        <v>14.36</v>
      </c>
      <c r="V36" s="198">
        <v>0</v>
      </c>
      <c r="W36" s="198">
        <v>0</v>
      </c>
      <c r="X36" s="198">
        <v>1.63</v>
      </c>
      <c r="Y36" s="198">
        <v>56.48</v>
      </c>
      <c r="Z36" s="198">
        <v>2.98</v>
      </c>
      <c r="AA36" s="198">
        <v>0.99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7.16</v>
      </c>
      <c r="L37" s="198">
        <v>17.7</v>
      </c>
      <c r="M37" s="198">
        <v>0</v>
      </c>
      <c r="N37" s="198">
        <v>1.31</v>
      </c>
      <c r="O37" s="198">
        <v>2.19</v>
      </c>
      <c r="P37" s="198">
        <v>1.85</v>
      </c>
      <c r="Q37" s="198">
        <v>0.24</v>
      </c>
      <c r="R37" s="198">
        <v>0.47</v>
      </c>
      <c r="S37" s="198">
        <v>0.28999999999999998</v>
      </c>
      <c r="T37" s="198">
        <v>0</v>
      </c>
      <c r="U37" s="198">
        <v>14.36</v>
      </c>
      <c r="V37" s="198">
        <v>0</v>
      </c>
      <c r="W37" s="198">
        <v>0</v>
      </c>
      <c r="X37" s="198">
        <v>1.63</v>
      </c>
      <c r="Y37" s="198">
        <v>56.48</v>
      </c>
      <c r="Z37" s="198">
        <v>2.98</v>
      </c>
      <c r="AA37" s="198">
        <v>0.99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7.16</v>
      </c>
      <c r="L38" s="198">
        <v>17.7</v>
      </c>
      <c r="M38" s="198">
        <v>0</v>
      </c>
      <c r="N38" s="198">
        <v>1.31</v>
      </c>
      <c r="O38" s="198">
        <v>2.19</v>
      </c>
      <c r="P38" s="198">
        <v>1.85</v>
      </c>
      <c r="Q38" s="198">
        <v>0.24</v>
      </c>
      <c r="R38" s="198">
        <v>0.47</v>
      </c>
      <c r="S38" s="198">
        <v>0.28999999999999998</v>
      </c>
      <c r="T38" s="198">
        <v>0</v>
      </c>
      <c r="U38" s="198">
        <v>14.36</v>
      </c>
      <c r="V38" s="198">
        <v>0</v>
      </c>
      <c r="W38" s="198">
        <v>0</v>
      </c>
      <c r="X38" s="198">
        <v>1.63</v>
      </c>
      <c r="Y38" s="198">
        <v>56.48</v>
      </c>
      <c r="Z38" s="198">
        <v>2.98</v>
      </c>
      <c r="AA38" s="198">
        <v>0.99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32.94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7.16</v>
      </c>
      <c r="L39" s="198">
        <v>17.7</v>
      </c>
      <c r="M39" s="198">
        <v>0</v>
      </c>
      <c r="N39" s="198">
        <v>1.31</v>
      </c>
      <c r="O39" s="198">
        <v>2.19</v>
      </c>
      <c r="P39" s="198">
        <v>1.85</v>
      </c>
      <c r="Q39" s="198">
        <v>0.24</v>
      </c>
      <c r="R39" s="198">
        <v>0.47</v>
      </c>
      <c r="S39" s="198">
        <v>0.28999999999999998</v>
      </c>
      <c r="T39" s="198">
        <v>0</v>
      </c>
      <c r="U39" s="198">
        <v>14.36</v>
      </c>
      <c r="V39" s="198">
        <v>0</v>
      </c>
      <c r="W39" s="198">
        <v>0</v>
      </c>
      <c r="X39" s="198">
        <v>1.63</v>
      </c>
      <c r="Y39" s="198">
        <v>56.48</v>
      </c>
      <c r="Z39" s="198">
        <v>2.98</v>
      </c>
      <c r="AA39" s="198">
        <v>0.99</v>
      </c>
      <c r="AB39" s="198">
        <v>0</v>
      </c>
      <c r="AC39" s="198">
        <v>14.03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33.85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7.16</v>
      </c>
      <c r="L40" s="198">
        <v>17.7</v>
      </c>
      <c r="M40" s="198">
        <v>0</v>
      </c>
      <c r="N40" s="198">
        <v>1.31</v>
      </c>
      <c r="O40" s="198">
        <v>2.19</v>
      </c>
      <c r="P40" s="198">
        <v>1.85</v>
      </c>
      <c r="Q40" s="198">
        <v>0.24</v>
      </c>
      <c r="R40" s="198">
        <v>0.47</v>
      </c>
      <c r="S40" s="198">
        <v>0.28999999999999998</v>
      </c>
      <c r="T40" s="198">
        <v>0</v>
      </c>
      <c r="U40" s="198">
        <v>14.36</v>
      </c>
      <c r="V40" s="198">
        <v>0</v>
      </c>
      <c r="W40" s="198">
        <v>0</v>
      </c>
      <c r="X40" s="198">
        <v>1.63</v>
      </c>
      <c r="Y40" s="198">
        <v>56.48</v>
      </c>
      <c r="Z40" s="198">
        <v>2.98</v>
      </c>
      <c r="AA40" s="198">
        <v>0.99</v>
      </c>
      <c r="AB40" s="198">
        <v>0</v>
      </c>
      <c r="AC40" s="198">
        <v>14.03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33.85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7.16</v>
      </c>
      <c r="L41" s="198">
        <v>17.7</v>
      </c>
      <c r="M41" s="198">
        <v>0</v>
      </c>
      <c r="N41" s="198">
        <v>1.31</v>
      </c>
      <c r="O41" s="198">
        <v>2.19</v>
      </c>
      <c r="P41" s="198">
        <v>1.85</v>
      </c>
      <c r="Q41" s="198">
        <v>0.24</v>
      </c>
      <c r="R41" s="198">
        <v>0.47</v>
      </c>
      <c r="S41" s="198">
        <v>0.28999999999999998</v>
      </c>
      <c r="T41" s="198">
        <v>0</v>
      </c>
      <c r="U41" s="198">
        <v>14.36</v>
      </c>
      <c r="V41" s="198">
        <v>0</v>
      </c>
      <c r="W41" s="198">
        <v>0</v>
      </c>
      <c r="X41" s="198">
        <v>1.63</v>
      </c>
      <c r="Y41" s="198">
        <v>56.48</v>
      </c>
      <c r="Z41" s="198">
        <v>2.98</v>
      </c>
      <c r="AA41" s="198">
        <v>0.99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7.16</v>
      </c>
      <c r="L42" s="198">
        <v>17.7</v>
      </c>
      <c r="M42" s="198">
        <v>0</v>
      </c>
      <c r="N42" s="198">
        <v>1.31</v>
      </c>
      <c r="O42" s="198">
        <v>2.19</v>
      </c>
      <c r="P42" s="198">
        <v>1.85</v>
      </c>
      <c r="Q42" s="198">
        <v>0.24</v>
      </c>
      <c r="R42" s="198">
        <v>0.47</v>
      </c>
      <c r="S42" s="198">
        <v>0.28999999999999998</v>
      </c>
      <c r="T42" s="198">
        <v>0</v>
      </c>
      <c r="U42" s="198">
        <v>14.36</v>
      </c>
      <c r="V42" s="198">
        <v>0</v>
      </c>
      <c r="W42" s="198">
        <v>0</v>
      </c>
      <c r="X42" s="198">
        <v>1.63</v>
      </c>
      <c r="Y42" s="198">
        <v>56.48</v>
      </c>
      <c r="Z42" s="198">
        <v>2.98</v>
      </c>
      <c r="AA42" s="198">
        <v>0.99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7.16</v>
      </c>
      <c r="L43" s="198">
        <v>17.7</v>
      </c>
      <c r="M43" s="198">
        <v>0</v>
      </c>
      <c r="N43" s="198">
        <v>1.31</v>
      </c>
      <c r="O43" s="198">
        <v>2.19</v>
      </c>
      <c r="P43" s="198">
        <v>1.85</v>
      </c>
      <c r="Q43" s="198">
        <v>0.24</v>
      </c>
      <c r="R43" s="198">
        <v>0.47</v>
      </c>
      <c r="S43" s="198">
        <v>0.28999999999999998</v>
      </c>
      <c r="T43" s="198">
        <v>0</v>
      </c>
      <c r="U43" s="198">
        <v>14.36</v>
      </c>
      <c r="V43" s="198">
        <v>0</v>
      </c>
      <c r="W43" s="198">
        <v>0</v>
      </c>
      <c r="X43" s="198">
        <v>1.63</v>
      </c>
      <c r="Y43" s="198">
        <v>56.48</v>
      </c>
      <c r="Z43" s="198">
        <v>2.98</v>
      </c>
      <c r="AA43" s="198">
        <v>0.99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7.16</v>
      </c>
      <c r="L44" s="198">
        <v>17.7</v>
      </c>
      <c r="M44" s="198">
        <v>0</v>
      </c>
      <c r="N44" s="198">
        <v>1.31</v>
      </c>
      <c r="O44" s="198">
        <v>2.19</v>
      </c>
      <c r="P44" s="198">
        <v>1.85</v>
      </c>
      <c r="Q44" s="198">
        <v>0.24</v>
      </c>
      <c r="R44" s="198">
        <v>0.47</v>
      </c>
      <c r="S44" s="198">
        <v>0.28999999999999998</v>
      </c>
      <c r="T44" s="198">
        <v>0</v>
      </c>
      <c r="U44" s="198">
        <v>14.36</v>
      </c>
      <c r="V44" s="198">
        <v>0</v>
      </c>
      <c r="W44" s="198">
        <v>0</v>
      </c>
      <c r="X44" s="198">
        <v>1.63</v>
      </c>
      <c r="Y44" s="198">
        <v>56.48</v>
      </c>
      <c r="Z44" s="198">
        <v>2.98</v>
      </c>
      <c r="AA44" s="198">
        <v>0.99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32.94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7.16</v>
      </c>
      <c r="L45" s="198">
        <v>17.7</v>
      </c>
      <c r="M45" s="198">
        <v>0</v>
      </c>
      <c r="N45" s="198">
        <v>1.31</v>
      </c>
      <c r="O45" s="198">
        <v>2.19</v>
      </c>
      <c r="P45" s="198">
        <v>1.85</v>
      </c>
      <c r="Q45" s="198">
        <v>0.24</v>
      </c>
      <c r="R45" s="198">
        <v>0.47</v>
      </c>
      <c r="S45" s="198">
        <v>0.28999999999999998</v>
      </c>
      <c r="T45" s="198">
        <v>0</v>
      </c>
      <c r="U45" s="198">
        <v>14.36</v>
      </c>
      <c r="V45" s="198">
        <v>0</v>
      </c>
      <c r="W45" s="198">
        <v>0</v>
      </c>
      <c r="X45" s="198">
        <v>1.63</v>
      </c>
      <c r="Y45" s="198">
        <v>56.48</v>
      </c>
      <c r="Z45" s="198">
        <v>2.98</v>
      </c>
      <c r="AA45" s="198">
        <v>0.99</v>
      </c>
      <c r="AB45" s="198">
        <v>0</v>
      </c>
      <c r="AC45" s="198">
        <v>14.15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33.85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7.16</v>
      </c>
      <c r="L46" s="198">
        <v>17.7</v>
      </c>
      <c r="M46" s="198">
        <v>0</v>
      </c>
      <c r="N46" s="198">
        <v>1.31</v>
      </c>
      <c r="O46" s="198">
        <v>2.19</v>
      </c>
      <c r="P46" s="198">
        <v>1.85</v>
      </c>
      <c r="Q46" s="198">
        <v>0.24</v>
      </c>
      <c r="R46" s="198">
        <v>0.47</v>
      </c>
      <c r="S46" s="198">
        <v>0.28999999999999998</v>
      </c>
      <c r="T46" s="198">
        <v>0</v>
      </c>
      <c r="U46" s="198">
        <v>14.36</v>
      </c>
      <c r="V46" s="198">
        <v>0</v>
      </c>
      <c r="W46" s="198">
        <v>0</v>
      </c>
      <c r="X46" s="198">
        <v>1.63</v>
      </c>
      <c r="Y46" s="198">
        <v>56.48</v>
      </c>
      <c r="Z46" s="198">
        <v>2.98</v>
      </c>
      <c r="AA46" s="198">
        <v>0.99</v>
      </c>
      <c r="AB46" s="198">
        <v>0</v>
      </c>
      <c r="AC46" s="198">
        <v>14.15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33.85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7.16</v>
      </c>
      <c r="L47" s="198">
        <v>17.7</v>
      </c>
      <c r="M47" s="198">
        <v>0</v>
      </c>
      <c r="N47" s="198">
        <v>1.31</v>
      </c>
      <c r="O47" s="198">
        <v>2.19</v>
      </c>
      <c r="P47" s="198">
        <v>1.93</v>
      </c>
      <c r="Q47" s="198">
        <v>0.24</v>
      </c>
      <c r="R47" s="198">
        <v>0.47</v>
      </c>
      <c r="S47" s="198">
        <v>0.28999999999999998</v>
      </c>
      <c r="T47" s="198">
        <v>0</v>
      </c>
      <c r="U47" s="198">
        <v>14.36</v>
      </c>
      <c r="V47" s="198">
        <v>0</v>
      </c>
      <c r="W47" s="198">
        <v>0</v>
      </c>
      <c r="X47" s="198">
        <v>1.63</v>
      </c>
      <c r="Y47" s="198">
        <v>56.48</v>
      </c>
      <c r="Z47" s="198">
        <v>2.98</v>
      </c>
      <c r="AA47" s="198">
        <v>0.99</v>
      </c>
      <c r="AB47" s="198">
        <v>0</v>
      </c>
      <c r="AC47" s="198">
        <v>11.1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32.14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7.16</v>
      </c>
      <c r="L48" s="198">
        <v>17.7</v>
      </c>
      <c r="M48" s="198">
        <v>0</v>
      </c>
      <c r="N48" s="198">
        <v>1.31</v>
      </c>
      <c r="O48" s="198">
        <v>2.19</v>
      </c>
      <c r="P48" s="198">
        <v>1.93</v>
      </c>
      <c r="Q48" s="198">
        <v>0.24</v>
      </c>
      <c r="R48" s="198">
        <v>0.47</v>
      </c>
      <c r="S48" s="198">
        <v>0.28999999999999998</v>
      </c>
      <c r="T48" s="198">
        <v>0</v>
      </c>
      <c r="U48" s="198">
        <v>14.36</v>
      </c>
      <c r="V48" s="198">
        <v>0</v>
      </c>
      <c r="W48" s="198">
        <v>0</v>
      </c>
      <c r="X48" s="198">
        <v>1.63</v>
      </c>
      <c r="Y48" s="198">
        <v>56.48</v>
      </c>
      <c r="Z48" s="198">
        <v>2.98</v>
      </c>
      <c r="AA48" s="198">
        <v>0.99</v>
      </c>
      <c r="AB48" s="198">
        <v>0</v>
      </c>
      <c r="AC48" s="198">
        <v>11.1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7.16</v>
      </c>
      <c r="L49" s="198">
        <v>17.7</v>
      </c>
      <c r="M49" s="198">
        <v>0</v>
      </c>
      <c r="N49" s="198">
        <v>1.31</v>
      </c>
      <c r="O49" s="198">
        <v>2.19</v>
      </c>
      <c r="P49" s="198">
        <v>1.93</v>
      </c>
      <c r="Q49" s="198">
        <v>0.24</v>
      </c>
      <c r="R49" s="198">
        <v>0.47</v>
      </c>
      <c r="S49" s="198">
        <v>0.28999999999999998</v>
      </c>
      <c r="T49" s="198">
        <v>0</v>
      </c>
      <c r="U49" s="198">
        <v>14.36</v>
      </c>
      <c r="V49" s="198">
        <v>0</v>
      </c>
      <c r="W49" s="198">
        <v>0</v>
      </c>
      <c r="X49" s="198">
        <v>1.63</v>
      </c>
      <c r="Y49" s="198">
        <v>56.48</v>
      </c>
      <c r="Z49" s="198">
        <v>2.98</v>
      </c>
      <c r="AA49" s="198">
        <v>0.99</v>
      </c>
      <c r="AB49" s="198">
        <v>0</v>
      </c>
      <c r="AC49" s="198">
        <v>11.1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7.16</v>
      </c>
      <c r="L50" s="198">
        <v>17.7</v>
      </c>
      <c r="M50" s="198">
        <v>0</v>
      </c>
      <c r="N50" s="198">
        <v>1.31</v>
      </c>
      <c r="O50" s="198">
        <v>2.19</v>
      </c>
      <c r="P50" s="198">
        <v>1.93</v>
      </c>
      <c r="Q50" s="198">
        <v>0.24</v>
      </c>
      <c r="R50" s="198">
        <v>0.47</v>
      </c>
      <c r="S50" s="198">
        <v>0.28999999999999998</v>
      </c>
      <c r="T50" s="198">
        <v>0</v>
      </c>
      <c r="U50" s="198">
        <v>14.36</v>
      </c>
      <c r="V50" s="198">
        <v>0</v>
      </c>
      <c r="W50" s="198">
        <v>0</v>
      </c>
      <c r="X50" s="198">
        <v>1.63</v>
      </c>
      <c r="Y50" s="198">
        <v>56.48</v>
      </c>
      <c r="Z50" s="198">
        <v>2.98</v>
      </c>
      <c r="AA50" s="198">
        <v>0.99</v>
      </c>
      <c r="AB50" s="198">
        <v>0</v>
      </c>
      <c r="AC50" s="198">
        <v>11.1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32.94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7.16</v>
      </c>
      <c r="L51" s="198">
        <v>55.38</v>
      </c>
      <c r="M51" s="198">
        <v>0</v>
      </c>
      <c r="N51" s="198">
        <v>1.31</v>
      </c>
      <c r="O51" s="198">
        <v>2.19</v>
      </c>
      <c r="P51" s="198">
        <v>1.93</v>
      </c>
      <c r="Q51" s="198">
        <v>0.24</v>
      </c>
      <c r="R51" s="198">
        <v>0.47</v>
      </c>
      <c r="S51" s="198">
        <v>0.28999999999999998</v>
      </c>
      <c r="T51" s="198">
        <v>0</v>
      </c>
      <c r="U51" s="198">
        <v>14.36</v>
      </c>
      <c r="V51" s="198">
        <v>0</v>
      </c>
      <c r="W51" s="198">
        <v>0</v>
      </c>
      <c r="X51" s="198">
        <v>1.63</v>
      </c>
      <c r="Y51" s="198">
        <v>56.48</v>
      </c>
      <c r="Z51" s="198">
        <v>2.98</v>
      </c>
      <c r="AA51" s="198">
        <v>0.99</v>
      </c>
      <c r="AB51" s="198">
        <v>0</v>
      </c>
      <c r="AC51" s="198">
        <v>11.1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3.11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7.16</v>
      </c>
      <c r="L52" s="198">
        <v>55.38</v>
      </c>
      <c r="M52" s="198">
        <v>0</v>
      </c>
      <c r="N52" s="198">
        <v>1.31</v>
      </c>
      <c r="O52" s="198">
        <v>2.19</v>
      </c>
      <c r="P52" s="198">
        <v>1.93</v>
      </c>
      <c r="Q52" s="198">
        <v>3.79</v>
      </c>
      <c r="R52" s="198">
        <v>5.62</v>
      </c>
      <c r="S52" s="198">
        <v>3.55</v>
      </c>
      <c r="T52" s="198">
        <v>0</v>
      </c>
      <c r="U52" s="198">
        <v>14.36</v>
      </c>
      <c r="V52" s="198">
        <v>0</v>
      </c>
      <c r="W52" s="198">
        <v>0</v>
      </c>
      <c r="X52" s="198">
        <v>1.63</v>
      </c>
      <c r="Y52" s="198">
        <v>56.48</v>
      </c>
      <c r="Z52" s="198">
        <v>2.98</v>
      </c>
      <c r="AA52" s="198">
        <v>0.99</v>
      </c>
      <c r="AB52" s="198">
        <v>0</v>
      </c>
      <c r="AC52" s="198">
        <v>11.1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3.11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7.16</v>
      </c>
      <c r="L53" s="198">
        <v>55.38</v>
      </c>
      <c r="M53" s="198">
        <v>0</v>
      </c>
      <c r="N53" s="198">
        <v>1.31</v>
      </c>
      <c r="O53" s="198">
        <v>2.19</v>
      </c>
      <c r="P53" s="198">
        <v>1.93</v>
      </c>
      <c r="Q53" s="198">
        <v>3.79</v>
      </c>
      <c r="R53" s="198">
        <v>5.62</v>
      </c>
      <c r="S53" s="198">
        <v>3.55</v>
      </c>
      <c r="T53" s="198">
        <v>0</v>
      </c>
      <c r="U53" s="198">
        <v>14.36</v>
      </c>
      <c r="V53" s="198">
        <v>0</v>
      </c>
      <c r="W53" s="198">
        <v>0</v>
      </c>
      <c r="X53" s="198">
        <v>1.63</v>
      </c>
      <c r="Y53" s="198">
        <v>56.48</v>
      </c>
      <c r="Z53" s="198">
        <v>2.98</v>
      </c>
      <c r="AA53" s="198">
        <v>0.99</v>
      </c>
      <c r="AB53" s="198">
        <v>0</v>
      </c>
      <c r="AC53" s="198">
        <v>14.46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36.840000000000003</v>
      </c>
      <c r="AJ53" s="198">
        <v>0</v>
      </c>
      <c r="AK53" s="198">
        <v>3.11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7.16</v>
      </c>
      <c r="L54" s="198">
        <v>55.38</v>
      </c>
      <c r="M54" s="198">
        <v>0</v>
      </c>
      <c r="N54" s="198">
        <v>1.31</v>
      </c>
      <c r="O54" s="198">
        <v>2.19</v>
      </c>
      <c r="P54" s="198">
        <v>1.93</v>
      </c>
      <c r="Q54" s="198">
        <v>3.79</v>
      </c>
      <c r="R54" s="198">
        <v>5.62</v>
      </c>
      <c r="S54" s="198">
        <v>3.55</v>
      </c>
      <c r="T54" s="198">
        <v>0</v>
      </c>
      <c r="U54" s="198">
        <v>14.36</v>
      </c>
      <c r="V54" s="198">
        <v>0</v>
      </c>
      <c r="W54" s="198">
        <v>0</v>
      </c>
      <c r="X54" s="198">
        <v>1.63</v>
      </c>
      <c r="Y54" s="198">
        <v>56.48</v>
      </c>
      <c r="Z54" s="198">
        <v>2.98</v>
      </c>
      <c r="AA54" s="198">
        <v>0.99</v>
      </c>
      <c r="AB54" s="198">
        <v>0</v>
      </c>
      <c r="AC54" s="198">
        <v>14.46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36.840000000000003</v>
      </c>
      <c r="AJ54" s="198">
        <v>0</v>
      </c>
      <c r="AK54" s="198">
        <v>3.11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91.82</v>
      </c>
      <c r="L55" s="198">
        <v>55.74</v>
      </c>
      <c r="M55" s="198">
        <v>0</v>
      </c>
      <c r="N55" s="198">
        <v>1.31</v>
      </c>
      <c r="O55" s="198">
        <v>2.19</v>
      </c>
      <c r="P55" s="198">
        <v>1.93</v>
      </c>
      <c r="Q55" s="198">
        <v>3.87</v>
      </c>
      <c r="R55" s="198">
        <v>5.84</v>
      </c>
      <c r="S55" s="198">
        <v>3.69</v>
      </c>
      <c r="T55" s="198">
        <v>0</v>
      </c>
      <c r="U55" s="198">
        <v>14.36</v>
      </c>
      <c r="V55" s="198">
        <v>0</v>
      </c>
      <c r="W55" s="198">
        <v>0</v>
      </c>
      <c r="X55" s="198">
        <v>1.3</v>
      </c>
      <c r="Y55" s="198">
        <v>56.48</v>
      </c>
      <c r="Z55" s="198">
        <v>2.98</v>
      </c>
      <c r="AA55" s="198">
        <v>0.99</v>
      </c>
      <c r="AB55" s="198">
        <v>0</v>
      </c>
      <c r="AC55" s="198">
        <v>11.68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1.82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91.82</v>
      </c>
      <c r="L56" s="198">
        <v>55.74</v>
      </c>
      <c r="M56" s="198">
        <v>0</v>
      </c>
      <c r="N56" s="198">
        <v>1.31</v>
      </c>
      <c r="O56" s="198">
        <v>2.19</v>
      </c>
      <c r="P56" s="198">
        <v>1.93</v>
      </c>
      <c r="Q56" s="198">
        <v>3.87</v>
      </c>
      <c r="R56" s="198">
        <v>5.84</v>
      </c>
      <c r="S56" s="198">
        <v>3.69</v>
      </c>
      <c r="T56" s="198">
        <v>0</v>
      </c>
      <c r="U56" s="198">
        <v>14.36</v>
      </c>
      <c r="V56" s="198">
        <v>0</v>
      </c>
      <c r="W56" s="198">
        <v>0</v>
      </c>
      <c r="X56" s="198">
        <v>1.63</v>
      </c>
      <c r="Y56" s="198">
        <v>56.48</v>
      </c>
      <c r="Z56" s="198">
        <v>2.98</v>
      </c>
      <c r="AA56" s="198">
        <v>0.99</v>
      </c>
      <c r="AB56" s="198">
        <v>0</v>
      </c>
      <c r="AC56" s="198">
        <v>11.68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32.94</v>
      </c>
      <c r="AJ56" s="198">
        <v>0</v>
      </c>
      <c r="AK56" s="198">
        <v>0.55000000000000004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91.82</v>
      </c>
      <c r="L57" s="198">
        <v>55.74</v>
      </c>
      <c r="M57" s="198">
        <v>0</v>
      </c>
      <c r="N57" s="198">
        <v>1.31</v>
      </c>
      <c r="O57" s="198">
        <v>2.19</v>
      </c>
      <c r="P57" s="198">
        <v>1.44</v>
      </c>
      <c r="Q57" s="198">
        <v>3.87</v>
      </c>
      <c r="R57" s="198">
        <v>5.84</v>
      </c>
      <c r="S57" s="198">
        <v>3.69</v>
      </c>
      <c r="T57" s="198">
        <v>0</v>
      </c>
      <c r="U57" s="198">
        <v>14.36</v>
      </c>
      <c r="V57" s="198">
        <v>0</v>
      </c>
      <c r="W57" s="198">
        <v>0</v>
      </c>
      <c r="X57" s="198">
        <v>1.63</v>
      </c>
      <c r="Y57" s="198">
        <v>56.48</v>
      </c>
      <c r="Z57" s="198">
        <v>2.98</v>
      </c>
      <c r="AA57" s="198">
        <v>13.34</v>
      </c>
      <c r="AB57" s="198">
        <v>0</v>
      </c>
      <c r="AC57" s="198">
        <v>11.68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0.72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91.82</v>
      </c>
      <c r="L58" s="198">
        <v>55.74</v>
      </c>
      <c r="M58" s="198">
        <v>0</v>
      </c>
      <c r="N58" s="198">
        <v>1.31</v>
      </c>
      <c r="O58" s="198">
        <v>2.19</v>
      </c>
      <c r="P58" s="198">
        <v>1.44</v>
      </c>
      <c r="Q58" s="198">
        <v>3.87</v>
      </c>
      <c r="R58" s="198">
        <v>5.84</v>
      </c>
      <c r="S58" s="198">
        <v>3.69</v>
      </c>
      <c r="T58" s="198">
        <v>0</v>
      </c>
      <c r="U58" s="198">
        <v>14.36</v>
      </c>
      <c r="V58" s="198">
        <v>0</v>
      </c>
      <c r="W58" s="198">
        <v>0</v>
      </c>
      <c r="X58" s="198">
        <v>1.63</v>
      </c>
      <c r="Y58" s="198">
        <v>56.48</v>
      </c>
      <c r="Z58" s="198">
        <v>2.98</v>
      </c>
      <c r="AA58" s="198">
        <v>13.34</v>
      </c>
      <c r="AB58" s="198">
        <v>0</v>
      </c>
      <c r="AC58" s="198">
        <v>11.32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0.39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91.82</v>
      </c>
      <c r="L59" s="198">
        <v>55.74</v>
      </c>
      <c r="M59" s="198">
        <v>0</v>
      </c>
      <c r="N59" s="198">
        <v>1.31</v>
      </c>
      <c r="O59" s="198">
        <v>2.19</v>
      </c>
      <c r="P59" s="198">
        <v>1.44</v>
      </c>
      <c r="Q59" s="198">
        <v>3.87</v>
      </c>
      <c r="R59" s="198">
        <v>5.84</v>
      </c>
      <c r="S59" s="198">
        <v>3.69</v>
      </c>
      <c r="T59" s="198">
        <v>0</v>
      </c>
      <c r="U59" s="198">
        <v>14.36</v>
      </c>
      <c r="V59" s="198">
        <v>0</v>
      </c>
      <c r="W59" s="198">
        <v>0</v>
      </c>
      <c r="X59" s="198">
        <v>1.63</v>
      </c>
      <c r="Y59" s="198">
        <v>56.48</v>
      </c>
      <c r="Z59" s="198">
        <v>2.98</v>
      </c>
      <c r="AA59" s="198">
        <v>13.34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0.39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91.82</v>
      </c>
      <c r="L60" s="198">
        <v>55.74</v>
      </c>
      <c r="M60" s="198">
        <v>0</v>
      </c>
      <c r="N60" s="198">
        <v>1.31</v>
      </c>
      <c r="O60" s="198">
        <v>2.19</v>
      </c>
      <c r="P60" s="198">
        <v>1.44</v>
      </c>
      <c r="Q60" s="198">
        <v>3.87</v>
      </c>
      <c r="R60" s="198">
        <v>5.84</v>
      </c>
      <c r="S60" s="198">
        <v>3.69</v>
      </c>
      <c r="T60" s="198">
        <v>0</v>
      </c>
      <c r="U60" s="198">
        <v>14.36</v>
      </c>
      <c r="V60" s="198">
        <v>0</v>
      </c>
      <c r="W60" s="198">
        <v>0</v>
      </c>
      <c r="X60" s="198">
        <v>1.63</v>
      </c>
      <c r="Y60" s="198">
        <v>56.48</v>
      </c>
      <c r="Z60" s="198">
        <v>2.98</v>
      </c>
      <c r="AA60" s="198">
        <v>13.34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0.23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91.82</v>
      </c>
      <c r="L61" s="198">
        <v>55.74</v>
      </c>
      <c r="M61" s="198">
        <v>0</v>
      </c>
      <c r="N61" s="198">
        <v>1.31</v>
      </c>
      <c r="O61" s="198">
        <v>2.19</v>
      </c>
      <c r="P61" s="198">
        <v>1.44</v>
      </c>
      <c r="Q61" s="198">
        <v>3.87</v>
      </c>
      <c r="R61" s="198">
        <v>5.84</v>
      </c>
      <c r="S61" s="198">
        <v>3.69</v>
      </c>
      <c r="T61" s="198">
        <v>0</v>
      </c>
      <c r="U61" s="198">
        <v>14.36</v>
      </c>
      <c r="V61" s="198">
        <v>0</v>
      </c>
      <c r="W61" s="198">
        <v>0</v>
      </c>
      <c r="X61" s="198">
        <v>1.63</v>
      </c>
      <c r="Y61" s="198">
        <v>56.48</v>
      </c>
      <c r="Z61" s="198">
        <v>2.98</v>
      </c>
      <c r="AA61" s="198">
        <v>13.34</v>
      </c>
      <c r="AB61" s="198">
        <v>0</v>
      </c>
      <c r="AC61" s="198">
        <v>11.32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32.14</v>
      </c>
      <c r="AJ61" s="198">
        <v>0</v>
      </c>
      <c r="AK61" s="198">
        <v>1.04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91.82</v>
      </c>
      <c r="L62" s="198">
        <v>55.74</v>
      </c>
      <c r="M62" s="198">
        <v>0</v>
      </c>
      <c r="N62" s="198">
        <v>1.31</v>
      </c>
      <c r="O62" s="198">
        <v>2.19</v>
      </c>
      <c r="P62" s="198">
        <v>1.44</v>
      </c>
      <c r="Q62" s="198">
        <v>3.87</v>
      </c>
      <c r="R62" s="198">
        <v>5.84</v>
      </c>
      <c r="S62" s="198">
        <v>3.69</v>
      </c>
      <c r="T62" s="198">
        <v>0</v>
      </c>
      <c r="U62" s="198">
        <v>14.36</v>
      </c>
      <c r="V62" s="198">
        <v>0</v>
      </c>
      <c r="W62" s="198">
        <v>0</v>
      </c>
      <c r="X62" s="198">
        <v>1.63</v>
      </c>
      <c r="Y62" s="198">
        <v>56.48</v>
      </c>
      <c r="Z62" s="198">
        <v>2.98</v>
      </c>
      <c r="AA62" s="198">
        <v>13.34</v>
      </c>
      <c r="AB62" s="198">
        <v>0</v>
      </c>
      <c r="AC62" s="198">
        <v>11.32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32.94</v>
      </c>
      <c r="AJ62" s="198">
        <v>0</v>
      </c>
      <c r="AK62" s="198">
        <v>0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95</v>
      </c>
      <c r="L63" s="198">
        <v>55.74</v>
      </c>
      <c r="M63" s="198">
        <v>0</v>
      </c>
      <c r="N63" s="198">
        <v>1.31</v>
      </c>
      <c r="O63" s="198">
        <v>2.19</v>
      </c>
      <c r="P63" s="198">
        <v>1.91</v>
      </c>
      <c r="Q63" s="198">
        <v>3.94</v>
      </c>
      <c r="R63" s="198">
        <v>6.05</v>
      </c>
      <c r="S63" s="198">
        <v>3.82</v>
      </c>
      <c r="T63" s="198">
        <v>0</v>
      </c>
      <c r="U63" s="198">
        <v>14.36</v>
      </c>
      <c r="V63" s="198">
        <v>0</v>
      </c>
      <c r="W63" s="198">
        <v>0</v>
      </c>
      <c r="X63" s="198">
        <v>1.63</v>
      </c>
      <c r="Y63" s="198">
        <v>56.48</v>
      </c>
      <c r="Z63" s="198">
        <v>2.98</v>
      </c>
      <c r="AA63" s="198">
        <v>13.34</v>
      </c>
      <c r="AB63" s="198">
        <v>0</v>
      </c>
      <c r="AC63" s="198">
        <v>11.32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0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95</v>
      </c>
      <c r="L64" s="198">
        <v>55.74</v>
      </c>
      <c r="M64" s="198">
        <v>0</v>
      </c>
      <c r="N64" s="198">
        <v>1.31</v>
      </c>
      <c r="O64" s="198">
        <v>2.19</v>
      </c>
      <c r="P64" s="198">
        <v>1.91</v>
      </c>
      <c r="Q64" s="198">
        <v>3.94</v>
      </c>
      <c r="R64" s="198">
        <v>6.05</v>
      </c>
      <c r="S64" s="198">
        <v>3.82</v>
      </c>
      <c r="T64" s="198">
        <v>0</v>
      </c>
      <c r="U64" s="198">
        <v>14.36</v>
      </c>
      <c r="V64" s="198">
        <v>0</v>
      </c>
      <c r="W64" s="198">
        <v>0</v>
      </c>
      <c r="X64" s="198">
        <v>1.63</v>
      </c>
      <c r="Y64" s="198">
        <v>56.48</v>
      </c>
      <c r="Z64" s="198">
        <v>2.98</v>
      </c>
      <c r="AA64" s="198">
        <v>13.34</v>
      </c>
      <c r="AB64" s="198">
        <v>0</v>
      </c>
      <c r="AC64" s="198">
        <v>11.32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32.14</v>
      </c>
      <c r="AJ64" s="198">
        <v>0</v>
      </c>
      <c r="AK64" s="198">
        <v>0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95</v>
      </c>
      <c r="L65" s="198">
        <v>55.74</v>
      </c>
      <c r="M65" s="198">
        <v>0</v>
      </c>
      <c r="N65" s="198">
        <v>1.31</v>
      </c>
      <c r="O65" s="198">
        <v>2.19</v>
      </c>
      <c r="P65" s="198">
        <v>1.91</v>
      </c>
      <c r="Q65" s="198">
        <v>3.94</v>
      </c>
      <c r="R65" s="198">
        <v>6.05</v>
      </c>
      <c r="S65" s="198">
        <v>3.82</v>
      </c>
      <c r="T65" s="198">
        <v>0</v>
      </c>
      <c r="U65" s="198">
        <v>14.36</v>
      </c>
      <c r="V65" s="198">
        <v>0</v>
      </c>
      <c r="W65" s="198">
        <v>0</v>
      </c>
      <c r="X65" s="198">
        <v>1.63</v>
      </c>
      <c r="Y65" s="198">
        <v>56.48</v>
      </c>
      <c r="Z65" s="198">
        <v>2.98</v>
      </c>
      <c r="AA65" s="198">
        <v>13.34</v>
      </c>
      <c r="AB65" s="198">
        <v>0</v>
      </c>
      <c r="AC65" s="198">
        <v>11.32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32.14</v>
      </c>
      <c r="AJ65" s="198">
        <v>0</v>
      </c>
      <c r="AK65" s="198">
        <v>0.06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95</v>
      </c>
      <c r="L66" s="198">
        <v>55.74</v>
      </c>
      <c r="M66" s="198">
        <v>0</v>
      </c>
      <c r="N66" s="198">
        <v>1.31</v>
      </c>
      <c r="O66" s="198">
        <v>2.19</v>
      </c>
      <c r="P66" s="198">
        <v>1.91</v>
      </c>
      <c r="Q66" s="198">
        <v>3.94</v>
      </c>
      <c r="R66" s="198">
        <v>6.05</v>
      </c>
      <c r="S66" s="198">
        <v>3.82</v>
      </c>
      <c r="T66" s="198">
        <v>0</v>
      </c>
      <c r="U66" s="198">
        <v>14.36</v>
      </c>
      <c r="V66" s="198">
        <v>0</v>
      </c>
      <c r="W66" s="198">
        <v>0</v>
      </c>
      <c r="X66" s="198">
        <v>1.63</v>
      </c>
      <c r="Y66" s="198">
        <v>56.48</v>
      </c>
      <c r="Z66" s="198">
        <v>2.98</v>
      </c>
      <c r="AA66" s="198">
        <v>13.34</v>
      </c>
      <c r="AB66" s="198">
        <v>0</v>
      </c>
      <c r="AC66" s="198">
        <v>11.32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32.14</v>
      </c>
      <c r="AJ66" s="198">
        <v>0</v>
      </c>
      <c r="AK66" s="198">
        <v>0.39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11.2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95</v>
      </c>
      <c r="L67" s="198">
        <v>55.74</v>
      </c>
      <c r="M67" s="198">
        <v>0</v>
      </c>
      <c r="N67" s="198">
        <v>1.31</v>
      </c>
      <c r="O67" s="198">
        <v>2.19</v>
      </c>
      <c r="P67" s="198">
        <v>2.23</v>
      </c>
      <c r="Q67" s="198">
        <v>3.94</v>
      </c>
      <c r="R67" s="198">
        <v>6.05</v>
      </c>
      <c r="S67" s="198">
        <v>3.82</v>
      </c>
      <c r="T67" s="198">
        <v>0</v>
      </c>
      <c r="U67" s="198">
        <v>14.36</v>
      </c>
      <c r="V67" s="198">
        <v>0</v>
      </c>
      <c r="W67" s="198">
        <v>0</v>
      </c>
      <c r="X67" s="198">
        <v>1.63</v>
      </c>
      <c r="Y67" s="198">
        <v>56.48</v>
      </c>
      <c r="Z67" s="198">
        <v>2.98</v>
      </c>
      <c r="AA67" s="198">
        <v>13.34</v>
      </c>
      <c r="AB67" s="198">
        <v>0</v>
      </c>
      <c r="AC67" s="198">
        <v>11.32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32.14</v>
      </c>
      <c r="AJ67" s="198">
        <v>0</v>
      </c>
      <c r="AK67" s="198">
        <v>0.55000000000000004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95</v>
      </c>
      <c r="L68" s="198">
        <v>55.74</v>
      </c>
      <c r="M68" s="198">
        <v>0</v>
      </c>
      <c r="N68" s="198">
        <v>1.31</v>
      </c>
      <c r="O68" s="198">
        <v>2.19</v>
      </c>
      <c r="P68" s="198">
        <v>2.23</v>
      </c>
      <c r="Q68" s="198">
        <v>3.94</v>
      </c>
      <c r="R68" s="198">
        <v>6.05</v>
      </c>
      <c r="S68" s="198">
        <v>3.82</v>
      </c>
      <c r="T68" s="198">
        <v>0</v>
      </c>
      <c r="U68" s="198">
        <v>14.36</v>
      </c>
      <c r="V68" s="198">
        <v>0</v>
      </c>
      <c r="W68" s="198">
        <v>0</v>
      </c>
      <c r="X68" s="198">
        <v>1.63</v>
      </c>
      <c r="Y68" s="198">
        <v>56.48</v>
      </c>
      <c r="Z68" s="198">
        <v>2.98</v>
      </c>
      <c r="AA68" s="198">
        <v>13.34</v>
      </c>
      <c r="AB68" s="198">
        <v>0</v>
      </c>
      <c r="AC68" s="198">
        <v>11.32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32.94</v>
      </c>
      <c r="AJ68" s="198">
        <v>0</v>
      </c>
      <c r="AK68" s="198">
        <v>0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95</v>
      </c>
      <c r="L69" s="198">
        <v>55.74</v>
      </c>
      <c r="M69" s="198">
        <v>0</v>
      </c>
      <c r="N69" s="198">
        <v>1.31</v>
      </c>
      <c r="O69" s="198">
        <v>2.19</v>
      </c>
      <c r="P69" s="198">
        <v>2.23</v>
      </c>
      <c r="Q69" s="198">
        <v>3.94</v>
      </c>
      <c r="R69" s="198">
        <v>6.05</v>
      </c>
      <c r="S69" s="198">
        <v>3.82</v>
      </c>
      <c r="T69" s="198">
        <v>0</v>
      </c>
      <c r="U69" s="198">
        <v>14.36</v>
      </c>
      <c r="V69" s="198">
        <v>0</v>
      </c>
      <c r="W69" s="198">
        <v>0</v>
      </c>
      <c r="X69" s="198">
        <v>1.63</v>
      </c>
      <c r="Y69" s="198">
        <v>56.48</v>
      </c>
      <c r="Z69" s="198">
        <v>2.98</v>
      </c>
      <c r="AA69" s="198">
        <v>13.34</v>
      </c>
      <c r="AB69" s="198">
        <v>0</v>
      </c>
      <c r="AC69" s="198">
        <v>11.32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0.23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95</v>
      </c>
      <c r="L70" s="198">
        <v>55.74</v>
      </c>
      <c r="M70" s="198">
        <v>0</v>
      </c>
      <c r="N70" s="198">
        <v>1.31</v>
      </c>
      <c r="O70" s="198">
        <v>2.19</v>
      </c>
      <c r="P70" s="198">
        <v>1.92</v>
      </c>
      <c r="Q70" s="198">
        <v>3.94</v>
      </c>
      <c r="R70" s="198">
        <v>6.05</v>
      </c>
      <c r="S70" s="198">
        <v>3.82</v>
      </c>
      <c r="T70" s="198">
        <v>0</v>
      </c>
      <c r="U70" s="198">
        <v>14.36</v>
      </c>
      <c r="V70" s="198">
        <v>0</v>
      </c>
      <c r="W70" s="198">
        <v>0</v>
      </c>
      <c r="X70" s="198">
        <v>1.63</v>
      </c>
      <c r="Y70" s="198">
        <v>56.48</v>
      </c>
      <c r="Z70" s="198">
        <v>2.98</v>
      </c>
      <c r="AA70" s="198">
        <v>13.34</v>
      </c>
      <c r="AB70" s="198">
        <v>0</v>
      </c>
      <c r="AC70" s="198">
        <v>11.32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32.14</v>
      </c>
      <c r="AJ70" s="198">
        <v>0</v>
      </c>
      <c r="AK70" s="198">
        <v>3.12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95</v>
      </c>
      <c r="L71" s="198">
        <v>55.74</v>
      </c>
      <c r="M71" s="198">
        <v>0</v>
      </c>
      <c r="N71" s="198">
        <v>1.31</v>
      </c>
      <c r="O71" s="198">
        <v>2.19</v>
      </c>
      <c r="P71" s="198">
        <v>1.94</v>
      </c>
      <c r="Q71" s="198">
        <v>3.94</v>
      </c>
      <c r="R71" s="198">
        <v>6.05</v>
      </c>
      <c r="S71" s="198">
        <v>3.82</v>
      </c>
      <c r="T71" s="198">
        <v>0</v>
      </c>
      <c r="U71" s="198">
        <v>14.36</v>
      </c>
      <c r="V71" s="198">
        <v>0</v>
      </c>
      <c r="W71" s="198">
        <v>0</v>
      </c>
      <c r="X71" s="198">
        <v>1.63</v>
      </c>
      <c r="Y71" s="198">
        <v>56.48</v>
      </c>
      <c r="Z71" s="198">
        <v>2.98</v>
      </c>
      <c r="AA71" s="198">
        <v>13.34</v>
      </c>
      <c r="AB71" s="198">
        <v>0</v>
      </c>
      <c r="AC71" s="198">
        <v>11.32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95</v>
      </c>
      <c r="L72" s="198">
        <v>55.74</v>
      </c>
      <c r="M72" s="198">
        <v>0</v>
      </c>
      <c r="N72" s="198">
        <v>1.31</v>
      </c>
      <c r="O72" s="198">
        <v>2.19</v>
      </c>
      <c r="P72" s="198">
        <v>1.94</v>
      </c>
      <c r="Q72" s="198">
        <v>3.94</v>
      </c>
      <c r="R72" s="198">
        <v>6.05</v>
      </c>
      <c r="S72" s="198">
        <v>3.82</v>
      </c>
      <c r="T72" s="198">
        <v>0</v>
      </c>
      <c r="U72" s="198">
        <v>14.36</v>
      </c>
      <c r="V72" s="198">
        <v>0</v>
      </c>
      <c r="W72" s="198">
        <v>0</v>
      </c>
      <c r="X72" s="198">
        <v>1.63</v>
      </c>
      <c r="Y72" s="198">
        <v>56.48</v>
      </c>
      <c r="Z72" s="198">
        <v>2.98</v>
      </c>
      <c r="AA72" s="198">
        <v>0.99</v>
      </c>
      <c r="AB72" s="198">
        <v>0</v>
      </c>
      <c r="AC72" s="198">
        <v>11.1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11.25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7.16</v>
      </c>
      <c r="L73" s="198">
        <v>56.08</v>
      </c>
      <c r="M73" s="198">
        <v>0</v>
      </c>
      <c r="N73" s="198">
        <v>1.31</v>
      </c>
      <c r="O73" s="198">
        <v>2.19</v>
      </c>
      <c r="P73" s="198">
        <v>1.94</v>
      </c>
      <c r="Q73" s="198">
        <v>3.94</v>
      </c>
      <c r="R73" s="198">
        <v>6.05</v>
      </c>
      <c r="S73" s="198">
        <v>3.82</v>
      </c>
      <c r="T73" s="198">
        <v>0</v>
      </c>
      <c r="U73" s="198">
        <v>14.36</v>
      </c>
      <c r="V73" s="198">
        <v>0</v>
      </c>
      <c r="W73" s="198">
        <v>0</v>
      </c>
      <c r="X73" s="198">
        <v>1.63</v>
      </c>
      <c r="Y73" s="198">
        <v>56.48</v>
      </c>
      <c r="Z73" s="198">
        <v>2.98</v>
      </c>
      <c r="AA73" s="198">
        <v>0.99</v>
      </c>
      <c r="AB73" s="198">
        <v>0</v>
      </c>
      <c r="AC73" s="198">
        <v>11.1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11.25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7.16</v>
      </c>
      <c r="L74" s="198">
        <v>56.08</v>
      </c>
      <c r="M74" s="198">
        <v>0</v>
      </c>
      <c r="N74" s="198">
        <v>1.31</v>
      </c>
      <c r="O74" s="198">
        <v>2.19</v>
      </c>
      <c r="P74" s="198">
        <v>1.94</v>
      </c>
      <c r="Q74" s="198">
        <v>3.94</v>
      </c>
      <c r="R74" s="198">
        <v>6.05</v>
      </c>
      <c r="S74" s="198">
        <v>3.82</v>
      </c>
      <c r="T74" s="198">
        <v>0</v>
      </c>
      <c r="U74" s="198">
        <v>14.36</v>
      </c>
      <c r="V74" s="198">
        <v>0</v>
      </c>
      <c r="W74" s="198">
        <v>0</v>
      </c>
      <c r="X74" s="198">
        <v>1.63</v>
      </c>
      <c r="Y74" s="198">
        <v>56.48</v>
      </c>
      <c r="Z74" s="198">
        <v>2.98</v>
      </c>
      <c r="AA74" s="198">
        <v>0.99</v>
      </c>
      <c r="AB74" s="198">
        <v>0</v>
      </c>
      <c r="AC74" s="198">
        <v>11.1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7.16</v>
      </c>
      <c r="L75" s="198">
        <v>20.57</v>
      </c>
      <c r="M75" s="198">
        <v>0</v>
      </c>
      <c r="N75" s="198">
        <v>1.31</v>
      </c>
      <c r="O75" s="198">
        <v>2.19</v>
      </c>
      <c r="P75" s="198">
        <v>1.94</v>
      </c>
      <c r="Q75" s="198">
        <v>0.24</v>
      </c>
      <c r="R75" s="198">
        <v>0.47</v>
      </c>
      <c r="S75" s="198">
        <v>0.28999999999999998</v>
      </c>
      <c r="T75" s="198">
        <v>0</v>
      </c>
      <c r="U75" s="198">
        <v>14.36</v>
      </c>
      <c r="V75" s="198">
        <v>0</v>
      </c>
      <c r="W75" s="198">
        <v>0</v>
      </c>
      <c r="X75" s="198">
        <v>1.63</v>
      </c>
      <c r="Y75" s="198">
        <v>56.48</v>
      </c>
      <c r="Z75" s="198">
        <v>2.98</v>
      </c>
      <c r="AA75" s="198">
        <v>0.99</v>
      </c>
      <c r="AB75" s="198">
        <v>0</v>
      </c>
      <c r="AC75" s="198">
        <v>11.1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32.14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7.16</v>
      </c>
      <c r="L76" s="198">
        <v>20.57</v>
      </c>
      <c r="M76" s="198">
        <v>0</v>
      </c>
      <c r="N76" s="198">
        <v>1.31</v>
      </c>
      <c r="O76" s="198">
        <v>2.19</v>
      </c>
      <c r="P76" s="198">
        <v>1.94</v>
      </c>
      <c r="Q76" s="198">
        <v>0.24</v>
      </c>
      <c r="R76" s="198">
        <v>0.47</v>
      </c>
      <c r="S76" s="198">
        <v>0.28999999999999998</v>
      </c>
      <c r="T76" s="198">
        <v>0</v>
      </c>
      <c r="U76" s="198">
        <v>14.36</v>
      </c>
      <c r="V76" s="198">
        <v>0</v>
      </c>
      <c r="W76" s="198">
        <v>0</v>
      </c>
      <c r="X76" s="198">
        <v>1.63</v>
      </c>
      <c r="Y76" s="198">
        <v>56.48</v>
      </c>
      <c r="Z76" s="198">
        <v>2.98</v>
      </c>
      <c r="AA76" s="198">
        <v>0.99</v>
      </c>
      <c r="AB76" s="198">
        <v>0</v>
      </c>
      <c r="AC76" s="198">
        <v>11.1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32.14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7.16</v>
      </c>
      <c r="L77" s="198">
        <v>20.57</v>
      </c>
      <c r="M77" s="198">
        <v>0</v>
      </c>
      <c r="N77" s="198">
        <v>1.31</v>
      </c>
      <c r="O77" s="198">
        <v>2.19</v>
      </c>
      <c r="P77" s="198">
        <v>1.94</v>
      </c>
      <c r="Q77" s="198">
        <v>0.24</v>
      </c>
      <c r="R77" s="198">
        <v>0.47</v>
      </c>
      <c r="S77" s="198">
        <v>0.28999999999999998</v>
      </c>
      <c r="T77" s="198">
        <v>0</v>
      </c>
      <c r="U77" s="198">
        <v>14.36</v>
      </c>
      <c r="V77" s="198">
        <v>0</v>
      </c>
      <c r="W77" s="198">
        <v>0</v>
      </c>
      <c r="X77" s="198">
        <v>1.63</v>
      </c>
      <c r="Y77" s="198">
        <v>56.48</v>
      </c>
      <c r="Z77" s="198">
        <v>2.98</v>
      </c>
      <c r="AA77" s="198">
        <v>0.99</v>
      </c>
      <c r="AB77" s="198">
        <v>0</v>
      </c>
      <c r="AC77" s="198">
        <v>11.1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32.14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7.16</v>
      </c>
      <c r="L78" s="198">
        <v>20.57</v>
      </c>
      <c r="M78" s="198">
        <v>0</v>
      </c>
      <c r="N78" s="198">
        <v>1.31</v>
      </c>
      <c r="O78" s="198">
        <v>2.19</v>
      </c>
      <c r="P78" s="198">
        <v>1.94</v>
      </c>
      <c r="Q78" s="198">
        <v>0.24</v>
      </c>
      <c r="R78" s="198">
        <v>0.47</v>
      </c>
      <c r="S78" s="198">
        <v>0.28999999999999998</v>
      </c>
      <c r="T78" s="198">
        <v>0</v>
      </c>
      <c r="U78" s="198">
        <v>14.36</v>
      </c>
      <c r="V78" s="198">
        <v>0</v>
      </c>
      <c r="W78" s="198">
        <v>0</v>
      </c>
      <c r="X78" s="198">
        <v>1.63</v>
      </c>
      <c r="Y78" s="198">
        <v>56.48</v>
      </c>
      <c r="Z78" s="198">
        <v>2.98</v>
      </c>
      <c r="AA78" s="198">
        <v>0.99</v>
      </c>
      <c r="AB78" s="198">
        <v>0</v>
      </c>
      <c r="AC78" s="198">
        <v>11.1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32.14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7.16</v>
      </c>
      <c r="L79" s="198">
        <v>20.57</v>
      </c>
      <c r="M79" s="198">
        <v>0</v>
      </c>
      <c r="N79" s="198">
        <v>1.31</v>
      </c>
      <c r="O79" s="198">
        <v>2.19</v>
      </c>
      <c r="P79" s="198">
        <v>1.94</v>
      </c>
      <c r="Q79" s="198">
        <v>0.24</v>
      </c>
      <c r="R79" s="198">
        <v>0.47</v>
      </c>
      <c r="S79" s="198">
        <v>0.28999999999999998</v>
      </c>
      <c r="T79" s="198">
        <v>0</v>
      </c>
      <c r="U79" s="198">
        <v>14.36</v>
      </c>
      <c r="V79" s="198">
        <v>0</v>
      </c>
      <c r="W79" s="198">
        <v>0</v>
      </c>
      <c r="X79" s="198">
        <v>1.63</v>
      </c>
      <c r="Y79" s="198">
        <v>56.48</v>
      </c>
      <c r="Z79" s="198">
        <v>2.98</v>
      </c>
      <c r="AA79" s="198">
        <v>0.99</v>
      </c>
      <c r="AB79" s="198">
        <v>0</v>
      </c>
      <c r="AC79" s="198">
        <v>11.1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32.14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7.16</v>
      </c>
      <c r="L80" s="198">
        <v>20.57</v>
      </c>
      <c r="M80" s="198">
        <v>0</v>
      </c>
      <c r="N80" s="198">
        <v>1.31</v>
      </c>
      <c r="O80" s="198">
        <v>2.19</v>
      </c>
      <c r="P80" s="198">
        <v>1.94</v>
      </c>
      <c r="Q80" s="198">
        <v>0.24</v>
      </c>
      <c r="R80" s="198">
        <v>0.47</v>
      </c>
      <c r="S80" s="198">
        <v>0.28999999999999998</v>
      </c>
      <c r="T80" s="198">
        <v>0</v>
      </c>
      <c r="U80" s="198">
        <v>14.36</v>
      </c>
      <c r="V80" s="198">
        <v>0</v>
      </c>
      <c r="W80" s="198">
        <v>0</v>
      </c>
      <c r="X80" s="198">
        <v>1.63</v>
      </c>
      <c r="Y80" s="198">
        <v>56.48</v>
      </c>
      <c r="Z80" s="198">
        <v>2.98</v>
      </c>
      <c r="AA80" s="198">
        <v>0.99</v>
      </c>
      <c r="AB80" s="198">
        <v>0</v>
      </c>
      <c r="AC80" s="198">
        <v>11.1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32.14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7.16</v>
      </c>
      <c r="L81" s="198">
        <v>20.57</v>
      </c>
      <c r="M81" s="198">
        <v>0</v>
      </c>
      <c r="N81" s="198">
        <v>1.31</v>
      </c>
      <c r="O81" s="198">
        <v>2.19</v>
      </c>
      <c r="P81" s="198">
        <v>1.94</v>
      </c>
      <c r="Q81" s="198">
        <v>0.24</v>
      </c>
      <c r="R81" s="198">
        <v>0.47</v>
      </c>
      <c r="S81" s="198">
        <v>0.28999999999999998</v>
      </c>
      <c r="T81" s="198">
        <v>0</v>
      </c>
      <c r="U81" s="198">
        <v>14.36</v>
      </c>
      <c r="V81" s="198">
        <v>0</v>
      </c>
      <c r="W81" s="198">
        <v>0</v>
      </c>
      <c r="X81" s="198">
        <v>1.63</v>
      </c>
      <c r="Y81" s="198">
        <v>56.48</v>
      </c>
      <c r="Z81" s="198">
        <v>2.98</v>
      </c>
      <c r="AA81" s="198">
        <v>0.99</v>
      </c>
      <c r="AB81" s="198">
        <v>0</v>
      </c>
      <c r="AC81" s="198">
        <v>11.1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32.14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7.16</v>
      </c>
      <c r="L82" s="198">
        <v>20.57</v>
      </c>
      <c r="M82" s="198">
        <v>0</v>
      </c>
      <c r="N82" s="198">
        <v>1.31</v>
      </c>
      <c r="O82" s="198">
        <v>2.19</v>
      </c>
      <c r="P82" s="198">
        <v>1.94</v>
      </c>
      <c r="Q82" s="198">
        <v>0.24</v>
      </c>
      <c r="R82" s="198">
        <v>0.47</v>
      </c>
      <c r="S82" s="198">
        <v>0.28999999999999998</v>
      </c>
      <c r="T82" s="198">
        <v>0</v>
      </c>
      <c r="U82" s="198">
        <v>14.36</v>
      </c>
      <c r="V82" s="198">
        <v>0</v>
      </c>
      <c r="W82" s="198">
        <v>0</v>
      </c>
      <c r="X82" s="198">
        <v>1.63</v>
      </c>
      <c r="Y82" s="198">
        <v>56.48</v>
      </c>
      <c r="Z82" s="198">
        <v>2.98</v>
      </c>
      <c r="AA82" s="198">
        <v>0.99</v>
      </c>
      <c r="AB82" s="198">
        <v>0</v>
      </c>
      <c r="AC82" s="198">
        <v>11.1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32.14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74.150000000000006</v>
      </c>
      <c r="L83" s="198">
        <v>55.97</v>
      </c>
      <c r="M83" s="198">
        <v>0</v>
      </c>
      <c r="N83" s="198">
        <v>1.31</v>
      </c>
      <c r="O83" s="198">
        <v>2.19</v>
      </c>
      <c r="P83" s="198">
        <v>1.94</v>
      </c>
      <c r="Q83" s="198">
        <v>4.01</v>
      </c>
      <c r="R83" s="198">
        <v>6.25</v>
      </c>
      <c r="S83" s="198">
        <v>3.95</v>
      </c>
      <c r="T83" s="198">
        <v>0</v>
      </c>
      <c r="U83" s="198">
        <v>14.36</v>
      </c>
      <c r="V83" s="198">
        <v>0</v>
      </c>
      <c r="W83" s="198">
        <v>0</v>
      </c>
      <c r="X83" s="198">
        <v>1.63</v>
      </c>
      <c r="Y83" s="198">
        <v>56.48</v>
      </c>
      <c r="Z83" s="198">
        <v>2.98</v>
      </c>
      <c r="AA83" s="198">
        <v>0.99</v>
      </c>
      <c r="AB83" s="198">
        <v>0</v>
      </c>
      <c r="AC83" s="198">
        <v>11.1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32.14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31.11</v>
      </c>
      <c r="L84" s="198">
        <v>55.97</v>
      </c>
      <c r="M84" s="198">
        <v>0</v>
      </c>
      <c r="N84" s="198">
        <v>1.31</v>
      </c>
      <c r="O84" s="198">
        <v>2.19</v>
      </c>
      <c r="P84" s="198">
        <v>1.94</v>
      </c>
      <c r="Q84" s="198">
        <v>4.01</v>
      </c>
      <c r="R84" s="198">
        <v>6.25</v>
      </c>
      <c r="S84" s="198">
        <v>3.95</v>
      </c>
      <c r="T84" s="198">
        <v>0</v>
      </c>
      <c r="U84" s="198">
        <v>14.36</v>
      </c>
      <c r="V84" s="198">
        <v>0</v>
      </c>
      <c r="W84" s="198">
        <v>0</v>
      </c>
      <c r="X84" s="198">
        <v>1.63</v>
      </c>
      <c r="Y84" s="198">
        <v>56.48</v>
      </c>
      <c r="Z84" s="198">
        <v>2.98</v>
      </c>
      <c r="AA84" s="198">
        <v>0.99</v>
      </c>
      <c r="AB84" s="198">
        <v>0</v>
      </c>
      <c r="AC84" s="198">
        <v>11.1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32.14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64.59</v>
      </c>
      <c r="L85" s="198">
        <v>56.41</v>
      </c>
      <c r="M85" s="198">
        <v>0</v>
      </c>
      <c r="N85" s="198">
        <v>1.31</v>
      </c>
      <c r="O85" s="198">
        <v>2.19</v>
      </c>
      <c r="P85" s="198">
        <v>1.94</v>
      </c>
      <c r="Q85" s="198">
        <v>4.01</v>
      </c>
      <c r="R85" s="198">
        <v>6.25</v>
      </c>
      <c r="S85" s="198">
        <v>3.95</v>
      </c>
      <c r="T85" s="198">
        <v>0</v>
      </c>
      <c r="U85" s="198">
        <v>14.36</v>
      </c>
      <c r="V85" s="198">
        <v>0</v>
      </c>
      <c r="W85" s="198">
        <v>0</v>
      </c>
      <c r="X85" s="198">
        <v>1.63</v>
      </c>
      <c r="Y85" s="198">
        <v>56.48</v>
      </c>
      <c r="Z85" s="198">
        <v>2.98</v>
      </c>
      <c r="AA85" s="198">
        <v>0.99</v>
      </c>
      <c r="AB85" s="198">
        <v>0</v>
      </c>
      <c r="AC85" s="198">
        <v>11.32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32.14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74.150000000000006</v>
      </c>
      <c r="L86" s="198">
        <v>56.41</v>
      </c>
      <c r="M86" s="198">
        <v>0</v>
      </c>
      <c r="N86" s="198">
        <v>1.31</v>
      </c>
      <c r="O86" s="198">
        <v>2.19</v>
      </c>
      <c r="P86" s="198">
        <v>1.94</v>
      </c>
      <c r="Q86" s="198">
        <v>4.01</v>
      </c>
      <c r="R86" s="198">
        <v>6.25</v>
      </c>
      <c r="S86" s="198">
        <v>3.95</v>
      </c>
      <c r="T86" s="198">
        <v>0</v>
      </c>
      <c r="U86" s="198">
        <v>14.36</v>
      </c>
      <c r="V86" s="198">
        <v>0</v>
      </c>
      <c r="W86" s="198">
        <v>0</v>
      </c>
      <c r="X86" s="198">
        <v>1.63</v>
      </c>
      <c r="Y86" s="198">
        <v>56.48</v>
      </c>
      <c r="Z86" s="198">
        <v>2.98</v>
      </c>
      <c r="AA86" s="198">
        <v>0.99</v>
      </c>
      <c r="AB86" s="198">
        <v>0</v>
      </c>
      <c r="AC86" s="198">
        <v>11.32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32.14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83.72</v>
      </c>
      <c r="L87" s="198">
        <v>56.41</v>
      </c>
      <c r="M87" s="198">
        <v>0</v>
      </c>
      <c r="N87" s="198">
        <v>1.31</v>
      </c>
      <c r="O87" s="198">
        <v>2.19</v>
      </c>
      <c r="P87" s="198">
        <v>1.94</v>
      </c>
      <c r="Q87" s="198">
        <v>4.01</v>
      </c>
      <c r="R87" s="198">
        <v>6.25</v>
      </c>
      <c r="S87" s="198">
        <v>3.95</v>
      </c>
      <c r="T87" s="198">
        <v>0</v>
      </c>
      <c r="U87" s="198">
        <v>14.36</v>
      </c>
      <c r="V87" s="198">
        <v>0</v>
      </c>
      <c r="W87" s="198">
        <v>0</v>
      </c>
      <c r="X87" s="198">
        <v>1.63</v>
      </c>
      <c r="Y87" s="198">
        <v>56.48</v>
      </c>
      <c r="Z87" s="198">
        <v>2.98</v>
      </c>
      <c r="AA87" s="198">
        <v>0.99</v>
      </c>
      <c r="AB87" s="198">
        <v>0</v>
      </c>
      <c r="AC87" s="198">
        <v>11.32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32.14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93.29</v>
      </c>
      <c r="L88" s="198">
        <v>56.41</v>
      </c>
      <c r="M88" s="198">
        <v>0</v>
      </c>
      <c r="N88" s="198">
        <v>1.31</v>
      </c>
      <c r="O88" s="198">
        <v>2.19</v>
      </c>
      <c r="P88" s="198">
        <v>1.94</v>
      </c>
      <c r="Q88" s="198">
        <v>4.01</v>
      </c>
      <c r="R88" s="198">
        <v>6.25</v>
      </c>
      <c r="S88" s="198">
        <v>3.95</v>
      </c>
      <c r="T88" s="198">
        <v>0</v>
      </c>
      <c r="U88" s="198">
        <v>14.36</v>
      </c>
      <c r="V88" s="198">
        <v>0</v>
      </c>
      <c r="W88" s="198">
        <v>0</v>
      </c>
      <c r="X88" s="198">
        <v>1.63</v>
      </c>
      <c r="Y88" s="198">
        <v>56.48</v>
      </c>
      <c r="Z88" s="198">
        <v>2.98</v>
      </c>
      <c r="AA88" s="198">
        <v>0.99</v>
      </c>
      <c r="AB88" s="198">
        <v>0</v>
      </c>
      <c r="AC88" s="198">
        <v>11.32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32.14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93.29</v>
      </c>
      <c r="L89" s="198">
        <v>56.41</v>
      </c>
      <c r="M89" s="198">
        <v>0</v>
      </c>
      <c r="N89" s="198">
        <v>1.31</v>
      </c>
      <c r="O89" s="198">
        <v>2.19</v>
      </c>
      <c r="P89" s="198">
        <v>1.94</v>
      </c>
      <c r="Q89" s="198">
        <v>4.01</v>
      </c>
      <c r="R89" s="198">
        <v>6.25</v>
      </c>
      <c r="S89" s="198">
        <v>3.95</v>
      </c>
      <c r="T89" s="198">
        <v>0</v>
      </c>
      <c r="U89" s="198">
        <v>14.36</v>
      </c>
      <c r="V89" s="198">
        <v>0</v>
      </c>
      <c r="W89" s="198">
        <v>0</v>
      </c>
      <c r="X89" s="198">
        <v>1.63</v>
      </c>
      <c r="Y89" s="198">
        <v>56.48</v>
      </c>
      <c r="Z89" s="198">
        <v>2.98</v>
      </c>
      <c r="AA89" s="198">
        <v>13.34</v>
      </c>
      <c r="AB89" s="198">
        <v>0</v>
      </c>
      <c r="AC89" s="198">
        <v>3.54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32.14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93.28</v>
      </c>
      <c r="L90" s="198">
        <v>56.41</v>
      </c>
      <c r="M90" s="198">
        <v>0</v>
      </c>
      <c r="N90" s="198">
        <v>1.31</v>
      </c>
      <c r="O90" s="198">
        <v>2.19</v>
      </c>
      <c r="P90" s="198">
        <v>1.94</v>
      </c>
      <c r="Q90" s="198">
        <v>4.01</v>
      </c>
      <c r="R90" s="198">
        <v>6.26</v>
      </c>
      <c r="S90" s="198">
        <v>3.95</v>
      </c>
      <c r="T90" s="198">
        <v>0</v>
      </c>
      <c r="U90" s="198">
        <v>14.36</v>
      </c>
      <c r="V90" s="198">
        <v>0</v>
      </c>
      <c r="W90" s="198">
        <v>0</v>
      </c>
      <c r="X90" s="198">
        <v>1.63</v>
      </c>
      <c r="Y90" s="198">
        <v>56.48</v>
      </c>
      <c r="Z90" s="198">
        <v>2.98</v>
      </c>
      <c r="AA90" s="198">
        <v>13.34</v>
      </c>
      <c r="AB90" s="198">
        <v>0</v>
      </c>
      <c r="AC90" s="198">
        <v>3.54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32.14</v>
      </c>
      <c r="AJ90" s="198">
        <v>0</v>
      </c>
      <c r="AK90" s="198">
        <v>0.72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50.24</v>
      </c>
      <c r="L91" s="198">
        <v>56.41</v>
      </c>
      <c r="M91" s="198">
        <v>0</v>
      </c>
      <c r="N91" s="198">
        <v>1.31</v>
      </c>
      <c r="O91" s="198">
        <v>2.19</v>
      </c>
      <c r="P91" s="198">
        <v>1.94</v>
      </c>
      <c r="Q91" s="198">
        <v>4.01</v>
      </c>
      <c r="R91" s="198">
        <v>6.26</v>
      </c>
      <c r="S91" s="198">
        <v>3.95</v>
      </c>
      <c r="T91" s="198">
        <v>0</v>
      </c>
      <c r="U91" s="198">
        <v>14.36</v>
      </c>
      <c r="V91" s="198">
        <v>0</v>
      </c>
      <c r="W91" s="198">
        <v>0</v>
      </c>
      <c r="X91" s="198">
        <v>1.63</v>
      </c>
      <c r="Y91" s="198">
        <v>56.48</v>
      </c>
      <c r="Z91" s="198">
        <v>2.98</v>
      </c>
      <c r="AA91" s="198">
        <v>13.34</v>
      </c>
      <c r="AB91" s="198">
        <v>0</v>
      </c>
      <c r="AC91" s="198">
        <v>11.32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32.14</v>
      </c>
      <c r="AJ91" s="198">
        <v>0</v>
      </c>
      <c r="AK91" s="198">
        <v>1.35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93.29</v>
      </c>
      <c r="L92" s="198">
        <v>56.41</v>
      </c>
      <c r="M92" s="198">
        <v>0</v>
      </c>
      <c r="N92" s="198">
        <v>1.31</v>
      </c>
      <c r="O92" s="198">
        <v>2.19</v>
      </c>
      <c r="P92" s="198">
        <v>1.94</v>
      </c>
      <c r="Q92" s="198">
        <v>4.01</v>
      </c>
      <c r="R92" s="198">
        <v>6.26</v>
      </c>
      <c r="S92" s="198">
        <v>3.95</v>
      </c>
      <c r="T92" s="198">
        <v>0</v>
      </c>
      <c r="U92" s="198">
        <v>14.36</v>
      </c>
      <c r="V92" s="198">
        <v>0</v>
      </c>
      <c r="W92" s="198">
        <v>0</v>
      </c>
      <c r="X92" s="198">
        <v>1.63</v>
      </c>
      <c r="Y92" s="198">
        <v>56.48</v>
      </c>
      <c r="Z92" s="198">
        <v>2.98</v>
      </c>
      <c r="AA92" s="198">
        <v>13.34</v>
      </c>
      <c r="AB92" s="198">
        <v>0</v>
      </c>
      <c r="AC92" s="198">
        <v>3.54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32.14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93.28</v>
      </c>
      <c r="L93" s="198">
        <v>56.41</v>
      </c>
      <c r="M93" s="198">
        <v>0</v>
      </c>
      <c r="N93" s="198">
        <v>1.31</v>
      </c>
      <c r="O93" s="198">
        <v>2.0699999999999998</v>
      </c>
      <c r="P93" s="198">
        <v>1.94</v>
      </c>
      <c r="Q93" s="198">
        <v>4.01</v>
      </c>
      <c r="R93" s="198">
        <v>6.26</v>
      </c>
      <c r="S93" s="198">
        <v>3.95</v>
      </c>
      <c r="T93" s="198">
        <v>0</v>
      </c>
      <c r="U93" s="198">
        <v>14.36</v>
      </c>
      <c r="V93" s="198">
        <v>0</v>
      </c>
      <c r="W93" s="198">
        <v>0</v>
      </c>
      <c r="X93" s="198">
        <v>13.55</v>
      </c>
      <c r="Y93" s="198">
        <v>56.48</v>
      </c>
      <c r="Z93" s="198">
        <v>2.98</v>
      </c>
      <c r="AA93" s="198">
        <v>13.34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32.14</v>
      </c>
      <c r="AJ93" s="198">
        <v>0</v>
      </c>
      <c r="AK93" s="198">
        <v>0.23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93.29</v>
      </c>
      <c r="L94" s="198">
        <v>56.41</v>
      </c>
      <c r="M94" s="198">
        <v>0</v>
      </c>
      <c r="N94" s="198">
        <v>1.31</v>
      </c>
      <c r="O94" s="198">
        <v>2.0699999999999998</v>
      </c>
      <c r="P94" s="198">
        <v>1.94</v>
      </c>
      <c r="Q94" s="198">
        <v>4.01</v>
      </c>
      <c r="R94" s="198">
        <v>6.26</v>
      </c>
      <c r="S94" s="198">
        <v>3.95</v>
      </c>
      <c r="T94" s="198">
        <v>0</v>
      </c>
      <c r="U94" s="198">
        <v>14.36</v>
      </c>
      <c r="V94" s="198">
        <v>0</v>
      </c>
      <c r="W94" s="198">
        <v>0</v>
      </c>
      <c r="X94" s="198">
        <v>13.55</v>
      </c>
      <c r="Y94" s="198">
        <v>56.48</v>
      </c>
      <c r="Z94" s="198">
        <v>2.98</v>
      </c>
      <c r="AA94" s="198">
        <v>13.34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32.14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93.28</v>
      </c>
      <c r="L95" s="198">
        <v>56.41</v>
      </c>
      <c r="M95" s="198">
        <v>0</v>
      </c>
      <c r="N95" s="198">
        <v>1.31</v>
      </c>
      <c r="O95" s="198">
        <v>1.96</v>
      </c>
      <c r="P95" s="198">
        <v>1.94</v>
      </c>
      <c r="Q95" s="198">
        <v>4.01</v>
      </c>
      <c r="R95" s="198">
        <v>6.26</v>
      </c>
      <c r="S95" s="198">
        <v>3.95</v>
      </c>
      <c r="T95" s="198">
        <v>0</v>
      </c>
      <c r="U95" s="198">
        <v>14.36</v>
      </c>
      <c r="V95" s="198">
        <v>0</v>
      </c>
      <c r="W95" s="198">
        <v>0</v>
      </c>
      <c r="X95" s="198">
        <v>1.63</v>
      </c>
      <c r="Y95" s="198">
        <v>56.48</v>
      </c>
      <c r="Z95" s="198">
        <v>2.98</v>
      </c>
      <c r="AA95" s="198">
        <v>13.34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32.14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78.83</v>
      </c>
      <c r="L96" s="198">
        <v>56.41</v>
      </c>
      <c r="M96" s="198">
        <v>0</v>
      </c>
      <c r="N96" s="198">
        <v>1.31</v>
      </c>
      <c r="O96" s="198">
        <v>1.87</v>
      </c>
      <c r="P96" s="198">
        <v>1.94</v>
      </c>
      <c r="Q96" s="198">
        <v>4.01</v>
      </c>
      <c r="R96" s="198">
        <v>6.26</v>
      </c>
      <c r="S96" s="198">
        <v>3.95</v>
      </c>
      <c r="T96" s="198">
        <v>0</v>
      </c>
      <c r="U96" s="198">
        <v>14.36</v>
      </c>
      <c r="V96" s="198">
        <v>0</v>
      </c>
      <c r="W96" s="198">
        <v>0</v>
      </c>
      <c r="X96" s="198">
        <v>1.63</v>
      </c>
      <c r="Y96" s="198">
        <v>56.48</v>
      </c>
      <c r="Z96" s="198">
        <v>2.98</v>
      </c>
      <c r="AA96" s="198">
        <v>13.34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32.14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78.900000000000006</v>
      </c>
      <c r="L97" s="198">
        <v>56.41</v>
      </c>
      <c r="M97" s="198">
        <v>0</v>
      </c>
      <c r="N97" s="198">
        <v>1.31</v>
      </c>
      <c r="O97" s="198">
        <v>1.75</v>
      </c>
      <c r="P97" s="198">
        <v>1.94</v>
      </c>
      <c r="Q97" s="198">
        <v>4.01</v>
      </c>
      <c r="R97" s="198">
        <v>5.42</v>
      </c>
      <c r="S97" s="198">
        <v>3.34</v>
      </c>
      <c r="T97" s="198">
        <v>0</v>
      </c>
      <c r="U97" s="198">
        <v>14.36</v>
      </c>
      <c r="V97" s="198">
        <v>0</v>
      </c>
      <c r="W97" s="198">
        <v>0</v>
      </c>
      <c r="X97" s="198">
        <v>1.63</v>
      </c>
      <c r="Y97" s="198">
        <v>56.48</v>
      </c>
      <c r="Z97" s="198">
        <v>2.98</v>
      </c>
      <c r="AA97" s="198">
        <v>13.34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32.14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78.900000000000006</v>
      </c>
      <c r="L98" s="198">
        <v>56.41</v>
      </c>
      <c r="M98" s="198">
        <v>0</v>
      </c>
      <c r="N98" s="198">
        <v>1.31</v>
      </c>
      <c r="O98" s="198">
        <v>1.52</v>
      </c>
      <c r="P98" s="198">
        <v>1.94</v>
      </c>
      <c r="Q98" s="198">
        <v>4.01</v>
      </c>
      <c r="R98" s="198">
        <v>5.42</v>
      </c>
      <c r="S98" s="198">
        <v>3.34</v>
      </c>
      <c r="T98" s="198">
        <v>0</v>
      </c>
      <c r="U98" s="198">
        <v>14.36</v>
      </c>
      <c r="V98" s="198">
        <v>0</v>
      </c>
      <c r="W98" s="198">
        <v>0</v>
      </c>
      <c r="X98" s="198">
        <v>1.63</v>
      </c>
      <c r="Y98" s="198">
        <v>56.48</v>
      </c>
      <c r="Z98" s="198">
        <v>2.98</v>
      </c>
      <c r="AA98" s="198">
        <v>13.34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32.14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0.27074499999999979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1.4115824999999989</v>
      </c>
      <c r="L99">
        <f t="shared" si="0"/>
        <v>1.1179424999999994</v>
      </c>
      <c r="M99">
        <f t="shared" si="0"/>
        <v>0</v>
      </c>
      <c r="N99">
        <f t="shared" si="0"/>
        <v>3.1440000000000037E-2</v>
      </c>
      <c r="O99">
        <f t="shared" si="0"/>
        <v>5.1882499999999963E-2</v>
      </c>
      <c r="P99">
        <f t="shared" si="0"/>
        <v>4.4327499999999985E-2</v>
      </c>
      <c r="Q99">
        <f t="shared" si="0"/>
        <v>6.9374999999999992E-2</v>
      </c>
      <c r="R99">
        <f t="shared" si="0"/>
        <v>0.10387750000000008</v>
      </c>
      <c r="S99">
        <f t="shared" si="0"/>
        <v>6.5517499999999923E-2</v>
      </c>
      <c r="T99">
        <f t="shared" si="0"/>
        <v>0</v>
      </c>
      <c r="U99">
        <f t="shared" si="0"/>
        <v>0.34463999999999961</v>
      </c>
      <c r="V99">
        <f t="shared" si="0"/>
        <v>0</v>
      </c>
      <c r="W99">
        <f t="shared" si="0"/>
        <v>0</v>
      </c>
      <c r="X99">
        <f t="shared" si="0"/>
        <v>8.4122499999999933E-2</v>
      </c>
      <c r="Y99">
        <f t="shared" si="0"/>
        <v>1.3555199999999976</v>
      </c>
      <c r="Z99">
        <f t="shared" si="0"/>
        <v>0.15219500000000036</v>
      </c>
      <c r="AA99">
        <f t="shared" si="0"/>
        <v>0.19365000000000027</v>
      </c>
      <c r="AB99">
        <f t="shared" si="0"/>
        <v>0</v>
      </c>
      <c r="AC99">
        <f t="shared" si="0"/>
        <v>0.27186500000000025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0.76538499999999943</v>
      </c>
      <c r="AJ99">
        <f t="shared" si="0"/>
        <v>0</v>
      </c>
      <c r="AK99">
        <f t="shared" si="0"/>
        <v>3.9037500000000017E-2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11.33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11.33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11.33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11.33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11.33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11.33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11.33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11.33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11.33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11.33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11.33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11.33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11.33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11.33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11.33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11.33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11.33</v>
      </c>
      <c r="AJ19" s="198">
        <v>0</v>
      </c>
      <c r="AK19" s="198">
        <v>-8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11.33</v>
      </c>
      <c r="AJ20" s="198">
        <v>0</v>
      </c>
      <c r="AK20" s="198">
        <v>-2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11.33</v>
      </c>
      <c r="AJ21" s="198">
        <v>0</v>
      </c>
      <c r="AK21" s="198">
        <v>-4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11.33</v>
      </c>
      <c r="AJ22" s="198">
        <v>0</v>
      </c>
      <c r="AK22" s="198">
        <v>-5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11.33</v>
      </c>
      <c r="AJ23" s="198">
        <v>0</v>
      </c>
      <c r="AK23" s="198">
        <v>-7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11.33</v>
      </c>
      <c r="AJ24" s="198">
        <v>0</v>
      </c>
      <c r="AK24" s="198">
        <v>-8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11.33</v>
      </c>
      <c r="AJ25" s="198">
        <v>0</v>
      </c>
      <c r="AK25" s="198">
        <v>-16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11.33</v>
      </c>
      <c r="AJ26" s="198">
        <v>0</v>
      </c>
      <c r="AK26" s="198">
        <v>-9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12.42</v>
      </c>
      <c r="AJ27" s="198">
        <v>0</v>
      </c>
      <c r="AK27" s="198">
        <v>-7.76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-2.4900000000000002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-2.4900000000000002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12.77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13.14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12.12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12.42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12.77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12.77</v>
      </c>
      <c r="AJ40" s="198">
        <v>0</v>
      </c>
      <c r="AK40" s="198">
        <v>-7.17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-7.17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-7.17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-7.17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12.42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12.77</v>
      </c>
      <c r="AJ45" s="198">
        <v>0</v>
      </c>
      <c r="AK45" s="198">
        <v>-7.17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12.77</v>
      </c>
      <c r="AJ46" s="198">
        <v>0</v>
      </c>
      <c r="AK46" s="198">
        <v>-7.17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12.42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-2.4500000000000002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-2.4500000000000002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13.89</v>
      </c>
      <c r="AJ53" s="198">
        <v>0</v>
      </c>
      <c r="AK53" s="198">
        <v>-2.4500000000000002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13.89</v>
      </c>
      <c r="AJ54" s="198">
        <v>0</v>
      </c>
      <c r="AK54" s="198">
        <v>-2.4500000000000002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-13.28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12.42</v>
      </c>
      <c r="AJ56" s="198">
        <v>0</v>
      </c>
      <c r="AK56" s="198">
        <v>-5.87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-6.82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-4.92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-4.92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-3.96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12.12</v>
      </c>
      <c r="AJ61" s="198">
        <v>0</v>
      </c>
      <c r="AK61" s="198">
        <v>-8.69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12.42</v>
      </c>
      <c r="AJ62" s="198">
        <v>0</v>
      </c>
      <c r="AK62" s="198">
        <v>-2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12.12</v>
      </c>
      <c r="AJ64" s="198">
        <v>0</v>
      </c>
      <c r="AK64" s="198">
        <v>-2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12.12</v>
      </c>
      <c r="AJ65" s="198">
        <v>0</v>
      </c>
      <c r="AK65" s="198">
        <v>-2.99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12.12</v>
      </c>
      <c r="AJ66" s="198">
        <v>0</v>
      </c>
      <c r="AK66" s="198">
        <v>-4.92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12.12</v>
      </c>
      <c r="AJ67" s="198">
        <v>0</v>
      </c>
      <c r="AK67" s="198">
        <v>-10.81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12.42</v>
      </c>
      <c r="AJ68" s="198">
        <v>0</v>
      </c>
      <c r="AK68" s="198">
        <v>-6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-8.93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12.12</v>
      </c>
      <c r="AJ70" s="198">
        <v>0</v>
      </c>
      <c r="AK70" s="198">
        <v>-7.17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12.12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12.12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12.12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12.12</v>
      </c>
      <c r="AJ90" s="198">
        <v>0</v>
      </c>
      <c r="AK90" s="198">
        <v>-6.82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12.12</v>
      </c>
      <c r="AJ91" s="198">
        <v>0</v>
      </c>
      <c r="AK91" s="198">
        <v>-10.54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12.12</v>
      </c>
      <c r="AJ92" s="198">
        <v>0</v>
      </c>
      <c r="AK92" s="198">
        <v>-2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12.12</v>
      </c>
      <c r="AJ93" s="198">
        <v>0</v>
      </c>
      <c r="AK93" s="198">
        <v>-3.96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12.12</v>
      </c>
      <c r="AJ94" s="198">
        <v>0</v>
      </c>
      <c r="AK94" s="198">
        <v>-1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12.12</v>
      </c>
      <c r="AJ97" s="198">
        <v>0</v>
      </c>
      <c r="AK97" s="198">
        <v>-1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0.28861749999999975</v>
      </c>
      <c r="AJ99">
        <f t="shared" si="0"/>
        <v>0</v>
      </c>
      <c r="AK99">
        <f t="shared" si="0"/>
        <v>-9.883500000000002E-2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56.66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56.66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56.66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56.66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56.66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56.66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56.66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56.66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56.66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56.66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56.66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56.66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56.66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56.66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56.66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56.66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56.66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56.66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56.66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56.66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56.66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56.66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56.66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56.66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62.12</v>
      </c>
      <c r="AJ27" s="198">
        <v>0</v>
      </c>
      <c r="AK27" s="198">
        <v>3.53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2.78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63.83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2.78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65.709999999999994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60.6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62.12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2.84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63.83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2.84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63.83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62.12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2.87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63.83</v>
      </c>
      <c r="AJ45" s="198">
        <v>0</v>
      </c>
      <c r="AK45" s="198">
        <v>9.48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2.87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63.83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60.6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62.12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2.37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69.459999999999994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2.37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69.459999999999994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4.0599999999999996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62.12</v>
      </c>
      <c r="AJ56" s="198">
        <v>0</v>
      </c>
      <c r="AK56" s="198">
        <v>3.35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3.44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3.26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3.26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3.17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60.6</v>
      </c>
      <c r="AJ61" s="198">
        <v>0</v>
      </c>
      <c r="AK61" s="198">
        <v>3.62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62.12</v>
      </c>
      <c r="AJ62" s="198">
        <v>0</v>
      </c>
      <c r="AK62" s="198">
        <v>3.04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3.04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60.6</v>
      </c>
      <c r="AJ64" s="198">
        <v>0</v>
      </c>
      <c r="AK64" s="198">
        <v>3.04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60.6</v>
      </c>
      <c r="AJ65" s="198">
        <v>0</v>
      </c>
      <c r="AK65" s="198">
        <v>3.07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60.6</v>
      </c>
      <c r="AJ66" s="198">
        <v>0</v>
      </c>
      <c r="AK66" s="198">
        <v>3.26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60.6</v>
      </c>
      <c r="AJ67" s="198">
        <v>0</v>
      </c>
      <c r="AK67" s="198">
        <v>8.2899999999999991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62.12</v>
      </c>
      <c r="AJ68" s="198">
        <v>0</v>
      </c>
      <c r="AK68" s="198">
        <v>8.0399999999999991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8.14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60.6</v>
      </c>
      <c r="AJ70" s="198">
        <v>0</v>
      </c>
      <c r="AK70" s="198">
        <v>9.48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60.6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60.6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60.6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60.6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60.6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2.46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2.46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60.6</v>
      </c>
      <c r="AJ90" s="198">
        <v>0</v>
      </c>
      <c r="AK90" s="198">
        <v>3.44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60.6</v>
      </c>
      <c r="AJ91" s="198">
        <v>0</v>
      </c>
      <c r="AK91" s="198">
        <v>3.8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2.46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60.6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60.6</v>
      </c>
      <c r="AJ93" s="198">
        <v>0</v>
      </c>
      <c r="AK93" s="198">
        <v>3.17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60.6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60.6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60.6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60.6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60.6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5.1475000000000104E-2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1.4431650000000016</v>
      </c>
      <c r="AJ99">
        <f t="shared" si="0"/>
        <v>0</v>
      </c>
      <c r="AK99">
        <f t="shared" si="0"/>
        <v>0.12321000000000014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13.76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4.46</v>
      </c>
      <c r="L3" s="198">
        <v>377.61</v>
      </c>
      <c r="M3" s="198">
        <v>1.22</v>
      </c>
      <c r="N3" s="198">
        <v>1.57</v>
      </c>
      <c r="O3" s="198">
        <v>0</v>
      </c>
      <c r="P3" s="198">
        <v>18.12</v>
      </c>
      <c r="Q3" s="198">
        <v>6.69</v>
      </c>
      <c r="R3" s="198">
        <v>6.77</v>
      </c>
      <c r="S3" s="198">
        <v>4.46</v>
      </c>
      <c r="T3" s="198">
        <v>0</v>
      </c>
      <c r="U3" s="198">
        <v>1.1200000000000001</v>
      </c>
      <c r="V3" s="198">
        <v>0</v>
      </c>
      <c r="W3" s="198">
        <v>0</v>
      </c>
      <c r="X3" s="198">
        <v>26.13</v>
      </c>
      <c r="Y3" s="198">
        <v>9.15</v>
      </c>
      <c r="Z3" s="198">
        <v>40.93</v>
      </c>
      <c r="AA3" s="198">
        <v>20.02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36.049999999999997</v>
      </c>
      <c r="AJ3" s="198">
        <v>0</v>
      </c>
      <c r="AK3" s="198">
        <v>16.239999999999998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13.76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4.46</v>
      </c>
      <c r="L4" s="198">
        <v>377.61</v>
      </c>
      <c r="M4" s="198">
        <v>1.23</v>
      </c>
      <c r="N4" s="198">
        <v>1.57</v>
      </c>
      <c r="O4" s="198">
        <v>0</v>
      </c>
      <c r="P4" s="198">
        <v>18.12</v>
      </c>
      <c r="Q4" s="198">
        <v>6.69</v>
      </c>
      <c r="R4" s="198">
        <v>6.51</v>
      </c>
      <c r="S4" s="198">
        <v>4.1100000000000003</v>
      </c>
      <c r="T4" s="198">
        <v>0</v>
      </c>
      <c r="U4" s="198">
        <v>1.1200000000000001</v>
      </c>
      <c r="V4" s="198">
        <v>0</v>
      </c>
      <c r="W4" s="198">
        <v>0</v>
      </c>
      <c r="X4" s="198">
        <v>25.49</v>
      </c>
      <c r="Y4" s="198">
        <v>9.15</v>
      </c>
      <c r="Z4" s="198">
        <v>40.93</v>
      </c>
      <c r="AA4" s="198">
        <v>20.02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36.049999999999997</v>
      </c>
      <c r="AJ4" s="198">
        <v>0</v>
      </c>
      <c r="AK4" s="198">
        <v>16.239999999999998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13.76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4.46</v>
      </c>
      <c r="L5" s="198">
        <v>377.61</v>
      </c>
      <c r="M5" s="198">
        <v>1.22</v>
      </c>
      <c r="N5" s="198">
        <v>1.57</v>
      </c>
      <c r="O5" s="198">
        <v>0</v>
      </c>
      <c r="P5" s="198">
        <v>18.12</v>
      </c>
      <c r="Q5" s="198">
        <v>6.69</v>
      </c>
      <c r="R5" s="198">
        <v>6.51</v>
      </c>
      <c r="S5" s="198">
        <v>4.1100000000000003</v>
      </c>
      <c r="T5" s="198">
        <v>0</v>
      </c>
      <c r="U5" s="198">
        <v>1.1200000000000001</v>
      </c>
      <c r="V5" s="198">
        <v>0</v>
      </c>
      <c r="W5" s="198">
        <v>0</v>
      </c>
      <c r="X5" s="198">
        <v>25.39</v>
      </c>
      <c r="Y5" s="198">
        <v>9.15</v>
      </c>
      <c r="Z5" s="198">
        <v>40.93</v>
      </c>
      <c r="AA5" s="198">
        <v>20.02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36.049999999999997</v>
      </c>
      <c r="AJ5" s="198">
        <v>0</v>
      </c>
      <c r="AK5" s="198">
        <v>16.239999999999998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13.76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4.46</v>
      </c>
      <c r="L6" s="198">
        <v>377.61</v>
      </c>
      <c r="M6" s="198">
        <v>0</v>
      </c>
      <c r="N6" s="198">
        <v>1.57</v>
      </c>
      <c r="O6" s="198">
        <v>0</v>
      </c>
      <c r="P6" s="198">
        <v>18.12</v>
      </c>
      <c r="Q6" s="198">
        <v>6.69</v>
      </c>
      <c r="R6" s="198">
        <v>6.51</v>
      </c>
      <c r="S6" s="198">
        <v>4.1100000000000003</v>
      </c>
      <c r="T6" s="198">
        <v>0</v>
      </c>
      <c r="U6" s="198">
        <v>1.1200000000000001</v>
      </c>
      <c r="V6" s="198">
        <v>0</v>
      </c>
      <c r="W6" s="198">
        <v>0</v>
      </c>
      <c r="X6" s="198">
        <v>25.39</v>
      </c>
      <c r="Y6" s="198">
        <v>9.15</v>
      </c>
      <c r="Z6" s="198">
        <v>40.93</v>
      </c>
      <c r="AA6" s="198">
        <v>20.02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36.049999999999997</v>
      </c>
      <c r="AJ6" s="198">
        <v>0</v>
      </c>
      <c r="AK6" s="198">
        <v>16.239999999999998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13.79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4.46</v>
      </c>
      <c r="L7" s="198">
        <v>377.61</v>
      </c>
      <c r="M7" s="198">
        <v>0</v>
      </c>
      <c r="N7" s="198">
        <v>1.57</v>
      </c>
      <c r="O7" s="198">
        <v>0</v>
      </c>
      <c r="P7" s="198">
        <v>18.12</v>
      </c>
      <c r="Q7" s="198">
        <v>6.69</v>
      </c>
      <c r="R7" s="198">
        <v>6.77</v>
      </c>
      <c r="S7" s="198">
        <v>4.46</v>
      </c>
      <c r="T7" s="198">
        <v>0</v>
      </c>
      <c r="U7" s="198">
        <v>1.1200000000000001</v>
      </c>
      <c r="V7" s="198">
        <v>0</v>
      </c>
      <c r="W7" s="198">
        <v>0</v>
      </c>
      <c r="X7" s="198">
        <v>25.47</v>
      </c>
      <c r="Y7" s="198">
        <v>9.15</v>
      </c>
      <c r="Z7" s="198">
        <v>40.93</v>
      </c>
      <c r="AA7" s="198">
        <v>20.02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36.049999999999997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13.79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4.46</v>
      </c>
      <c r="L8" s="198">
        <v>377.61</v>
      </c>
      <c r="M8" s="198">
        <v>0</v>
      </c>
      <c r="N8" s="198">
        <v>1.57</v>
      </c>
      <c r="O8" s="198">
        <v>0</v>
      </c>
      <c r="P8" s="198">
        <v>18.12</v>
      </c>
      <c r="Q8" s="198">
        <v>6.69</v>
      </c>
      <c r="R8" s="198">
        <v>6.77</v>
      </c>
      <c r="S8" s="198">
        <v>4.46</v>
      </c>
      <c r="T8" s="198">
        <v>0</v>
      </c>
      <c r="U8" s="198">
        <v>1.1200000000000001</v>
      </c>
      <c r="V8" s="198">
        <v>0</v>
      </c>
      <c r="W8" s="198">
        <v>0</v>
      </c>
      <c r="X8" s="198">
        <v>25.47</v>
      </c>
      <c r="Y8" s="198">
        <v>9.15</v>
      </c>
      <c r="Z8" s="198">
        <v>40.93</v>
      </c>
      <c r="AA8" s="198">
        <v>20.02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36.049999999999997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13.79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4.46</v>
      </c>
      <c r="L9" s="198">
        <v>377.61</v>
      </c>
      <c r="M9" s="198">
        <v>0</v>
      </c>
      <c r="N9" s="198">
        <v>1.57</v>
      </c>
      <c r="O9" s="198">
        <v>0</v>
      </c>
      <c r="P9" s="198">
        <v>18.12</v>
      </c>
      <c r="Q9" s="198">
        <v>6.69</v>
      </c>
      <c r="R9" s="198">
        <v>6.51</v>
      </c>
      <c r="S9" s="198">
        <v>4.1100000000000003</v>
      </c>
      <c r="T9" s="198">
        <v>0</v>
      </c>
      <c r="U9" s="198">
        <v>1.1200000000000001</v>
      </c>
      <c r="V9" s="198">
        <v>0</v>
      </c>
      <c r="W9" s="198">
        <v>0</v>
      </c>
      <c r="X9" s="198">
        <v>25.47</v>
      </c>
      <c r="Y9" s="198">
        <v>9.15</v>
      </c>
      <c r="Z9" s="198">
        <v>40.93</v>
      </c>
      <c r="AA9" s="198">
        <v>20.02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36.049999999999997</v>
      </c>
      <c r="AJ9" s="198">
        <v>0</v>
      </c>
      <c r="AK9" s="198">
        <v>16.239999999999998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13.79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4.46</v>
      </c>
      <c r="L10" s="198">
        <v>377.61</v>
      </c>
      <c r="M10" s="198">
        <v>0</v>
      </c>
      <c r="N10" s="198">
        <v>1.57</v>
      </c>
      <c r="O10" s="198">
        <v>0</v>
      </c>
      <c r="P10" s="198">
        <v>18.12</v>
      </c>
      <c r="Q10" s="198">
        <v>6.69</v>
      </c>
      <c r="R10" s="198">
        <v>6.51</v>
      </c>
      <c r="S10" s="198">
        <v>4.1100000000000003</v>
      </c>
      <c r="T10" s="198">
        <v>0</v>
      </c>
      <c r="U10" s="198">
        <v>1.1200000000000001</v>
      </c>
      <c r="V10" s="198">
        <v>0</v>
      </c>
      <c r="W10" s="198">
        <v>0</v>
      </c>
      <c r="X10" s="198">
        <v>25.47</v>
      </c>
      <c r="Y10" s="198">
        <v>9.15</v>
      </c>
      <c r="Z10" s="198">
        <v>40.93</v>
      </c>
      <c r="AA10" s="198">
        <v>20.02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36.049999999999997</v>
      </c>
      <c r="AJ10" s="198">
        <v>0</v>
      </c>
      <c r="AK10" s="198">
        <v>16.239999999999998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13.79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4.46</v>
      </c>
      <c r="L11" s="198">
        <v>377.61</v>
      </c>
      <c r="M11" s="198">
        <v>0</v>
      </c>
      <c r="N11" s="198">
        <v>1.57</v>
      </c>
      <c r="O11" s="198">
        <v>0</v>
      </c>
      <c r="P11" s="198">
        <v>18.12</v>
      </c>
      <c r="Q11" s="198">
        <v>6.69</v>
      </c>
      <c r="R11" s="198">
        <v>6.51</v>
      </c>
      <c r="S11" s="198">
        <v>4.1100000000000003</v>
      </c>
      <c r="T11" s="198">
        <v>0</v>
      </c>
      <c r="U11" s="198">
        <v>1.1200000000000001</v>
      </c>
      <c r="V11" s="198">
        <v>0</v>
      </c>
      <c r="W11" s="198">
        <v>0</v>
      </c>
      <c r="X11" s="198">
        <v>22.84</v>
      </c>
      <c r="Y11" s="198">
        <v>9.15</v>
      </c>
      <c r="Z11" s="198">
        <v>40.93</v>
      </c>
      <c r="AA11" s="198">
        <v>20.02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36.049999999999997</v>
      </c>
      <c r="AJ11" s="198">
        <v>0</v>
      </c>
      <c r="AK11" s="198">
        <v>16.239999999999998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13.79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4.46</v>
      </c>
      <c r="L12" s="198">
        <v>377.61</v>
      </c>
      <c r="M12" s="198">
        <v>0</v>
      </c>
      <c r="N12" s="198">
        <v>1.57</v>
      </c>
      <c r="O12" s="198">
        <v>0</v>
      </c>
      <c r="P12" s="198">
        <v>18.12</v>
      </c>
      <c r="Q12" s="198">
        <v>6.69</v>
      </c>
      <c r="R12" s="198">
        <v>6.51</v>
      </c>
      <c r="S12" s="198">
        <v>4.1100000000000003</v>
      </c>
      <c r="T12" s="198">
        <v>0</v>
      </c>
      <c r="U12" s="198">
        <v>1.1200000000000001</v>
      </c>
      <c r="V12" s="198">
        <v>0</v>
      </c>
      <c r="W12" s="198">
        <v>0</v>
      </c>
      <c r="X12" s="198">
        <v>22.84</v>
      </c>
      <c r="Y12" s="198">
        <v>9.15</v>
      </c>
      <c r="Z12" s="198">
        <v>40.93</v>
      </c>
      <c r="AA12" s="198">
        <v>20.02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36.049999999999997</v>
      </c>
      <c r="AJ12" s="198">
        <v>0</v>
      </c>
      <c r="AK12" s="198">
        <v>16.239999999999998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13.79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4.46</v>
      </c>
      <c r="L13" s="198">
        <v>377.61</v>
      </c>
      <c r="M13" s="198">
        <v>0</v>
      </c>
      <c r="N13" s="198">
        <v>1.57</v>
      </c>
      <c r="O13" s="198">
        <v>0</v>
      </c>
      <c r="P13" s="198">
        <v>18.12</v>
      </c>
      <c r="Q13" s="198">
        <v>6.69</v>
      </c>
      <c r="R13" s="198">
        <v>6.51</v>
      </c>
      <c r="S13" s="198">
        <v>4.1100000000000003</v>
      </c>
      <c r="T13" s="198">
        <v>0</v>
      </c>
      <c r="U13" s="198">
        <v>1.1200000000000001</v>
      </c>
      <c r="V13" s="198">
        <v>0</v>
      </c>
      <c r="W13" s="198">
        <v>0</v>
      </c>
      <c r="X13" s="198">
        <v>22.84</v>
      </c>
      <c r="Y13" s="198">
        <v>9.15</v>
      </c>
      <c r="Z13" s="198">
        <v>40.93</v>
      </c>
      <c r="AA13" s="198">
        <v>20.02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36.049999999999997</v>
      </c>
      <c r="AJ13" s="198">
        <v>0</v>
      </c>
      <c r="AK13" s="198">
        <v>16.239999999999998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4.46</v>
      </c>
      <c r="L14" s="198">
        <v>377.61</v>
      </c>
      <c r="M14" s="198">
        <v>0</v>
      </c>
      <c r="N14" s="198">
        <v>1.57</v>
      </c>
      <c r="O14" s="198">
        <v>0</v>
      </c>
      <c r="P14" s="198">
        <v>18.12</v>
      </c>
      <c r="Q14" s="198">
        <v>6.69</v>
      </c>
      <c r="R14" s="198">
        <v>6.51</v>
      </c>
      <c r="S14" s="198">
        <v>4.1100000000000003</v>
      </c>
      <c r="T14" s="198">
        <v>0</v>
      </c>
      <c r="U14" s="198">
        <v>1.1200000000000001</v>
      </c>
      <c r="V14" s="198">
        <v>0</v>
      </c>
      <c r="W14" s="198">
        <v>0</v>
      </c>
      <c r="X14" s="198">
        <v>22.84</v>
      </c>
      <c r="Y14" s="198">
        <v>9.15</v>
      </c>
      <c r="Z14" s="198">
        <v>40.93</v>
      </c>
      <c r="AA14" s="198">
        <v>20.02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36.049999999999997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4.46</v>
      </c>
      <c r="L15" s="198">
        <v>377.61</v>
      </c>
      <c r="M15" s="198">
        <v>0</v>
      </c>
      <c r="N15" s="198">
        <v>1.57</v>
      </c>
      <c r="O15" s="198">
        <v>0</v>
      </c>
      <c r="P15" s="198">
        <v>18.12</v>
      </c>
      <c r="Q15" s="198">
        <v>6.69</v>
      </c>
      <c r="R15" s="198">
        <v>6.51</v>
      </c>
      <c r="S15" s="198">
        <v>4.1100000000000003</v>
      </c>
      <c r="T15" s="198">
        <v>0</v>
      </c>
      <c r="U15" s="198">
        <v>1.1200000000000001</v>
      </c>
      <c r="V15" s="198">
        <v>0</v>
      </c>
      <c r="W15" s="198">
        <v>0</v>
      </c>
      <c r="X15" s="198">
        <v>22.84</v>
      </c>
      <c r="Y15" s="198">
        <v>9.15</v>
      </c>
      <c r="Z15" s="198">
        <v>40.93</v>
      </c>
      <c r="AA15" s="198">
        <v>20.02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36.049999999999997</v>
      </c>
      <c r="AJ15" s="198">
        <v>0</v>
      </c>
      <c r="AK15" s="198">
        <v>14.01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4.46</v>
      </c>
      <c r="L16" s="198">
        <v>377.61</v>
      </c>
      <c r="M16" s="198">
        <v>0</v>
      </c>
      <c r="N16" s="198">
        <v>1.57</v>
      </c>
      <c r="O16" s="198">
        <v>0</v>
      </c>
      <c r="P16" s="198">
        <v>18.12</v>
      </c>
      <c r="Q16" s="198">
        <v>6.69</v>
      </c>
      <c r="R16" s="198">
        <v>6.51</v>
      </c>
      <c r="S16" s="198">
        <v>4.1100000000000003</v>
      </c>
      <c r="T16" s="198">
        <v>0</v>
      </c>
      <c r="U16" s="198">
        <v>1.1200000000000001</v>
      </c>
      <c r="V16" s="198">
        <v>0</v>
      </c>
      <c r="W16" s="198">
        <v>0</v>
      </c>
      <c r="X16" s="198">
        <v>24.85</v>
      </c>
      <c r="Y16" s="198">
        <v>9.15</v>
      </c>
      <c r="Z16" s="198">
        <v>40.93</v>
      </c>
      <c r="AA16" s="198">
        <v>20.02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36.049999999999997</v>
      </c>
      <c r="AJ16" s="198">
        <v>0</v>
      </c>
      <c r="AK16" s="198">
        <v>14.01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4.46</v>
      </c>
      <c r="L17" s="198">
        <v>377.61</v>
      </c>
      <c r="M17" s="198">
        <v>0</v>
      </c>
      <c r="N17" s="198">
        <v>1.57</v>
      </c>
      <c r="O17" s="198">
        <v>0</v>
      </c>
      <c r="P17" s="198">
        <v>18.12</v>
      </c>
      <c r="Q17" s="198">
        <v>6.69</v>
      </c>
      <c r="R17" s="198">
        <v>6.51</v>
      </c>
      <c r="S17" s="198">
        <v>4.1100000000000003</v>
      </c>
      <c r="T17" s="198">
        <v>0</v>
      </c>
      <c r="U17" s="198">
        <v>1.1200000000000001</v>
      </c>
      <c r="V17" s="198">
        <v>0</v>
      </c>
      <c r="W17" s="198">
        <v>0</v>
      </c>
      <c r="X17" s="198">
        <v>22.9</v>
      </c>
      <c r="Y17" s="198">
        <v>9.15</v>
      </c>
      <c r="Z17" s="198">
        <v>40.93</v>
      </c>
      <c r="AA17" s="198">
        <v>20.02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36.049999999999997</v>
      </c>
      <c r="AJ17" s="198">
        <v>0</v>
      </c>
      <c r="AK17" s="198">
        <v>14.01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4.46</v>
      </c>
      <c r="L18" s="198">
        <v>377.61</v>
      </c>
      <c r="M18" s="198">
        <v>0</v>
      </c>
      <c r="N18" s="198">
        <v>1.57</v>
      </c>
      <c r="O18" s="198">
        <v>0</v>
      </c>
      <c r="P18" s="198">
        <v>18.12</v>
      </c>
      <c r="Q18" s="198">
        <v>6.69</v>
      </c>
      <c r="R18" s="198">
        <v>6.51</v>
      </c>
      <c r="S18" s="198">
        <v>4.1100000000000003</v>
      </c>
      <c r="T18" s="198">
        <v>0</v>
      </c>
      <c r="U18" s="198">
        <v>1.1200000000000001</v>
      </c>
      <c r="V18" s="198">
        <v>0</v>
      </c>
      <c r="W18" s="198">
        <v>0</v>
      </c>
      <c r="X18" s="198">
        <v>22.9</v>
      </c>
      <c r="Y18" s="198">
        <v>9.15</v>
      </c>
      <c r="Z18" s="198">
        <v>40.93</v>
      </c>
      <c r="AA18" s="198">
        <v>20.02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36.049999999999997</v>
      </c>
      <c r="AJ18" s="198">
        <v>0</v>
      </c>
      <c r="AK18" s="198">
        <v>14.01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13.76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4.46</v>
      </c>
      <c r="L19" s="198">
        <v>377.61</v>
      </c>
      <c r="M19" s="198">
        <v>0</v>
      </c>
      <c r="N19" s="198">
        <v>1.57</v>
      </c>
      <c r="O19" s="198">
        <v>0</v>
      </c>
      <c r="P19" s="198">
        <v>18.12</v>
      </c>
      <c r="Q19" s="198">
        <v>6.69</v>
      </c>
      <c r="R19" s="198">
        <v>6.51</v>
      </c>
      <c r="S19" s="198">
        <v>4.1100000000000003</v>
      </c>
      <c r="T19" s="198">
        <v>0</v>
      </c>
      <c r="U19" s="198">
        <v>1.1200000000000001</v>
      </c>
      <c r="V19" s="198">
        <v>0</v>
      </c>
      <c r="W19" s="198">
        <v>0</v>
      </c>
      <c r="X19" s="198">
        <v>22.89</v>
      </c>
      <c r="Y19" s="198">
        <v>9.15</v>
      </c>
      <c r="Z19" s="198">
        <v>40.93</v>
      </c>
      <c r="AA19" s="198">
        <v>20.02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36.049999999999997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13.76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4.46</v>
      </c>
      <c r="L20" s="198">
        <v>377.61</v>
      </c>
      <c r="M20" s="198">
        <v>0</v>
      </c>
      <c r="N20" s="198">
        <v>1.57</v>
      </c>
      <c r="O20" s="198">
        <v>0</v>
      </c>
      <c r="P20" s="198">
        <v>18.12</v>
      </c>
      <c r="Q20" s="198">
        <v>6.69</v>
      </c>
      <c r="R20" s="198">
        <v>6.51</v>
      </c>
      <c r="S20" s="198">
        <v>4.1100000000000003</v>
      </c>
      <c r="T20" s="198">
        <v>0</v>
      </c>
      <c r="U20" s="198">
        <v>1.1200000000000001</v>
      </c>
      <c r="V20" s="198">
        <v>0</v>
      </c>
      <c r="W20" s="198">
        <v>0</v>
      </c>
      <c r="X20" s="198">
        <v>23.5</v>
      </c>
      <c r="Y20" s="198">
        <v>9.15</v>
      </c>
      <c r="Z20" s="198">
        <v>40.93</v>
      </c>
      <c r="AA20" s="198">
        <v>20.02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36.049999999999997</v>
      </c>
      <c r="AJ20" s="198">
        <v>0</v>
      </c>
      <c r="AK20" s="198">
        <v>17.36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4.46</v>
      </c>
      <c r="L21" s="198">
        <v>377.61</v>
      </c>
      <c r="M21" s="198">
        <v>1.23</v>
      </c>
      <c r="N21" s="198">
        <v>1.57</v>
      </c>
      <c r="O21" s="198">
        <v>0</v>
      </c>
      <c r="P21" s="198">
        <v>18.12</v>
      </c>
      <c r="Q21" s="198">
        <v>6.69</v>
      </c>
      <c r="R21" s="198">
        <v>6.77</v>
      </c>
      <c r="S21" s="198">
        <v>4.46</v>
      </c>
      <c r="T21" s="198">
        <v>0</v>
      </c>
      <c r="U21" s="198">
        <v>1.1200000000000001</v>
      </c>
      <c r="V21" s="198">
        <v>0</v>
      </c>
      <c r="W21" s="198">
        <v>0</v>
      </c>
      <c r="X21" s="198">
        <v>25.68</v>
      </c>
      <c r="Y21" s="198">
        <v>9.15</v>
      </c>
      <c r="Z21" s="198">
        <v>40.93</v>
      </c>
      <c r="AA21" s="198">
        <v>20.02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36.049999999999997</v>
      </c>
      <c r="AJ21" s="198">
        <v>0</v>
      </c>
      <c r="AK21" s="198">
        <v>18.73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4.46</v>
      </c>
      <c r="L22" s="198">
        <v>377.61</v>
      </c>
      <c r="M22" s="198">
        <v>1.23</v>
      </c>
      <c r="N22" s="198">
        <v>1.57</v>
      </c>
      <c r="O22" s="198">
        <v>0</v>
      </c>
      <c r="P22" s="198">
        <v>18.12</v>
      </c>
      <c r="Q22" s="198">
        <v>6.69</v>
      </c>
      <c r="R22" s="198">
        <v>6.77</v>
      </c>
      <c r="S22" s="198">
        <v>4.46</v>
      </c>
      <c r="T22" s="198">
        <v>0</v>
      </c>
      <c r="U22" s="198">
        <v>1.1200000000000001</v>
      </c>
      <c r="V22" s="198">
        <v>0</v>
      </c>
      <c r="W22" s="198">
        <v>0</v>
      </c>
      <c r="X22" s="198">
        <v>25.71</v>
      </c>
      <c r="Y22" s="198">
        <v>9.15</v>
      </c>
      <c r="Z22" s="198">
        <v>40.93</v>
      </c>
      <c r="AA22" s="198">
        <v>20.02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36.049999999999997</v>
      </c>
      <c r="AJ22" s="198">
        <v>0</v>
      </c>
      <c r="AK22" s="198">
        <v>19.420000000000002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4.47</v>
      </c>
      <c r="L23" s="198">
        <v>377.61</v>
      </c>
      <c r="M23" s="198">
        <v>1.23</v>
      </c>
      <c r="N23" s="198">
        <v>1.57</v>
      </c>
      <c r="O23" s="198">
        <v>0</v>
      </c>
      <c r="P23" s="198">
        <v>18.12</v>
      </c>
      <c r="Q23" s="198">
        <v>6.69</v>
      </c>
      <c r="R23" s="198">
        <v>8.9</v>
      </c>
      <c r="S23" s="198">
        <v>5.75</v>
      </c>
      <c r="T23" s="198">
        <v>0</v>
      </c>
      <c r="U23" s="198">
        <v>1.1200000000000001</v>
      </c>
      <c r="V23" s="198">
        <v>0</v>
      </c>
      <c r="W23" s="198">
        <v>0</v>
      </c>
      <c r="X23" s="198">
        <v>26.13</v>
      </c>
      <c r="Y23" s="198">
        <v>9.15</v>
      </c>
      <c r="Z23" s="198">
        <v>40.93</v>
      </c>
      <c r="AA23" s="198">
        <v>20.02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36.049999999999997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4.47</v>
      </c>
      <c r="L24" s="198">
        <v>377.61</v>
      </c>
      <c r="M24" s="198">
        <v>1.23</v>
      </c>
      <c r="N24" s="198">
        <v>1.57</v>
      </c>
      <c r="O24" s="198">
        <v>0</v>
      </c>
      <c r="P24" s="198">
        <v>18.12</v>
      </c>
      <c r="Q24" s="198">
        <v>6.69</v>
      </c>
      <c r="R24" s="198">
        <v>8.1</v>
      </c>
      <c r="S24" s="198">
        <v>5.12</v>
      </c>
      <c r="T24" s="198">
        <v>0</v>
      </c>
      <c r="U24" s="198">
        <v>1.1200000000000001</v>
      </c>
      <c r="V24" s="198">
        <v>0</v>
      </c>
      <c r="W24" s="198">
        <v>0</v>
      </c>
      <c r="X24" s="198">
        <v>26.13</v>
      </c>
      <c r="Y24" s="198">
        <v>9.15</v>
      </c>
      <c r="Z24" s="198">
        <v>40.93</v>
      </c>
      <c r="AA24" s="198">
        <v>20.02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36.049999999999997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4.63</v>
      </c>
      <c r="L25" s="198">
        <v>377.61</v>
      </c>
      <c r="M25" s="198">
        <v>1.23</v>
      </c>
      <c r="N25" s="198">
        <v>1.57</v>
      </c>
      <c r="O25" s="198">
        <v>0</v>
      </c>
      <c r="P25" s="198">
        <v>16.579999999999998</v>
      </c>
      <c r="Q25" s="198">
        <v>6.69</v>
      </c>
      <c r="R25" s="198">
        <v>8.1</v>
      </c>
      <c r="S25" s="198">
        <v>5.12</v>
      </c>
      <c r="T25" s="198">
        <v>0</v>
      </c>
      <c r="U25" s="198">
        <v>1.1200000000000001</v>
      </c>
      <c r="V25" s="198">
        <v>0</v>
      </c>
      <c r="W25" s="198">
        <v>0</v>
      </c>
      <c r="X25" s="198">
        <v>26.13</v>
      </c>
      <c r="Y25" s="198">
        <v>9.15</v>
      </c>
      <c r="Z25" s="198">
        <v>40.93</v>
      </c>
      <c r="AA25" s="198">
        <v>20.02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36.049999999999997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4.63</v>
      </c>
      <c r="L26" s="198">
        <v>377.61</v>
      </c>
      <c r="M26" s="198">
        <v>1.22</v>
      </c>
      <c r="N26" s="198">
        <v>1.57</v>
      </c>
      <c r="O26" s="198">
        <v>0</v>
      </c>
      <c r="P26" s="198">
        <v>16.510000000000002</v>
      </c>
      <c r="Q26" s="198">
        <v>6.69</v>
      </c>
      <c r="R26" s="198">
        <v>8.1</v>
      </c>
      <c r="S26" s="198">
        <v>5.12</v>
      </c>
      <c r="T26" s="198">
        <v>0</v>
      </c>
      <c r="U26" s="198">
        <v>1.1200000000000001</v>
      </c>
      <c r="V26" s="198">
        <v>0</v>
      </c>
      <c r="W26" s="198">
        <v>0</v>
      </c>
      <c r="X26" s="198">
        <v>26.13</v>
      </c>
      <c r="Y26" s="198">
        <v>9.15</v>
      </c>
      <c r="Z26" s="198">
        <v>40.93</v>
      </c>
      <c r="AA26" s="198">
        <v>20.02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36.049999999999997</v>
      </c>
      <c r="AJ26" s="198">
        <v>0</v>
      </c>
      <c r="AK26" s="198">
        <v>19.600000000000001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5.0199999999999996</v>
      </c>
      <c r="L27" s="198">
        <v>377.61</v>
      </c>
      <c r="M27" s="198">
        <v>1.22</v>
      </c>
      <c r="N27" s="198">
        <v>1.57</v>
      </c>
      <c r="O27" s="198">
        <v>0</v>
      </c>
      <c r="P27" s="198">
        <v>16.510000000000002</v>
      </c>
      <c r="Q27" s="198">
        <v>6.69</v>
      </c>
      <c r="R27" s="198">
        <v>13.01</v>
      </c>
      <c r="S27" s="198">
        <v>8.1</v>
      </c>
      <c r="T27" s="198">
        <v>0</v>
      </c>
      <c r="U27" s="198">
        <v>1.1200000000000001</v>
      </c>
      <c r="V27" s="198">
        <v>0</v>
      </c>
      <c r="W27" s="198">
        <v>0</v>
      </c>
      <c r="X27" s="198">
        <v>26.13</v>
      </c>
      <c r="Y27" s="198">
        <v>9.15</v>
      </c>
      <c r="Z27" s="198">
        <v>40.93</v>
      </c>
      <c r="AA27" s="198">
        <v>20.02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39.520000000000003</v>
      </c>
      <c r="AJ27" s="198">
        <v>0</v>
      </c>
      <c r="AK27" s="198">
        <v>20.48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0.41</v>
      </c>
      <c r="L28" s="198">
        <v>358.48</v>
      </c>
      <c r="M28" s="198">
        <v>1.22</v>
      </c>
      <c r="N28" s="198">
        <v>1.57</v>
      </c>
      <c r="O28" s="198">
        <v>0</v>
      </c>
      <c r="P28" s="198">
        <v>1.1499999999999999</v>
      </c>
      <c r="Q28" s="198">
        <v>0.28999999999999998</v>
      </c>
      <c r="R28" s="198">
        <v>0.56000000000000005</v>
      </c>
      <c r="S28" s="198">
        <v>0.35</v>
      </c>
      <c r="T28" s="198">
        <v>0</v>
      </c>
      <c r="U28" s="198">
        <v>1.1200000000000001</v>
      </c>
      <c r="V28" s="198">
        <v>0</v>
      </c>
      <c r="W28" s="198">
        <v>0</v>
      </c>
      <c r="X28" s="198">
        <v>1.97</v>
      </c>
      <c r="Y28" s="198">
        <v>9.15</v>
      </c>
      <c r="Z28" s="198">
        <v>3.6</v>
      </c>
      <c r="AA28" s="198">
        <v>1.2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4.63</v>
      </c>
      <c r="L29" s="198">
        <v>377.61</v>
      </c>
      <c r="M29" s="198">
        <v>1.22</v>
      </c>
      <c r="N29" s="198">
        <v>1.57</v>
      </c>
      <c r="O29" s="198">
        <v>0</v>
      </c>
      <c r="P29" s="198">
        <v>1.1499999999999999</v>
      </c>
      <c r="Q29" s="198">
        <v>0.28999999999999998</v>
      </c>
      <c r="R29" s="198">
        <v>13.01</v>
      </c>
      <c r="S29" s="198">
        <v>0.35</v>
      </c>
      <c r="T29" s="198">
        <v>0</v>
      </c>
      <c r="U29" s="198">
        <v>1.1200000000000001</v>
      </c>
      <c r="V29" s="198">
        <v>0</v>
      </c>
      <c r="W29" s="198">
        <v>0</v>
      </c>
      <c r="X29" s="198">
        <v>1.97</v>
      </c>
      <c r="Y29" s="198">
        <v>9.15</v>
      </c>
      <c r="Z29" s="198">
        <v>3.6</v>
      </c>
      <c r="AA29" s="198">
        <v>1.2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4.63</v>
      </c>
      <c r="L30" s="198">
        <v>377.61</v>
      </c>
      <c r="M30" s="198">
        <v>1.22</v>
      </c>
      <c r="N30" s="198">
        <v>1.57</v>
      </c>
      <c r="O30" s="198">
        <v>0</v>
      </c>
      <c r="P30" s="198">
        <v>1.1499999999999999</v>
      </c>
      <c r="Q30" s="198">
        <v>6.69</v>
      </c>
      <c r="R30" s="198">
        <v>13.01</v>
      </c>
      <c r="S30" s="198">
        <v>8.1</v>
      </c>
      <c r="T30" s="198">
        <v>0</v>
      </c>
      <c r="U30" s="198">
        <v>1.1200000000000001</v>
      </c>
      <c r="V30" s="198">
        <v>0</v>
      </c>
      <c r="W30" s="198">
        <v>0</v>
      </c>
      <c r="X30" s="198">
        <v>1.97</v>
      </c>
      <c r="Y30" s="198">
        <v>9.15</v>
      </c>
      <c r="Z30" s="198">
        <v>3.6</v>
      </c>
      <c r="AA30" s="198">
        <v>20.02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4.63</v>
      </c>
      <c r="L31" s="198">
        <v>377.61</v>
      </c>
      <c r="M31" s="198">
        <v>1.22</v>
      </c>
      <c r="N31" s="198">
        <v>1.57</v>
      </c>
      <c r="O31" s="198">
        <v>0</v>
      </c>
      <c r="P31" s="198">
        <v>1.1499999999999999</v>
      </c>
      <c r="Q31" s="198">
        <v>0.28999999999999998</v>
      </c>
      <c r="R31" s="198">
        <v>0.56000000000000005</v>
      </c>
      <c r="S31" s="198">
        <v>0.35</v>
      </c>
      <c r="T31" s="198">
        <v>0</v>
      </c>
      <c r="U31" s="198">
        <v>1.1200000000000001</v>
      </c>
      <c r="V31" s="198">
        <v>0</v>
      </c>
      <c r="W31" s="198">
        <v>0</v>
      </c>
      <c r="X31" s="198">
        <v>1.97</v>
      </c>
      <c r="Y31" s="198">
        <v>9.15</v>
      </c>
      <c r="Z31" s="198">
        <v>3.6</v>
      </c>
      <c r="AA31" s="198">
        <v>3.68</v>
      </c>
      <c r="AB31" s="198">
        <v>0</v>
      </c>
      <c r="AC31" s="198">
        <v>-1.56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29.95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4.63</v>
      </c>
      <c r="L32" s="198">
        <v>377.61</v>
      </c>
      <c r="M32" s="198">
        <v>1.22</v>
      </c>
      <c r="N32" s="198">
        <v>1.57</v>
      </c>
      <c r="O32" s="198">
        <v>0</v>
      </c>
      <c r="P32" s="198">
        <v>1.1499999999999999</v>
      </c>
      <c r="Q32" s="198">
        <v>0.28999999999999998</v>
      </c>
      <c r="R32" s="198">
        <v>0.56000000000000005</v>
      </c>
      <c r="S32" s="198">
        <v>0.35</v>
      </c>
      <c r="T32" s="198">
        <v>0</v>
      </c>
      <c r="U32" s="198">
        <v>1.1200000000000001</v>
      </c>
      <c r="V32" s="198">
        <v>0</v>
      </c>
      <c r="W32" s="198">
        <v>0</v>
      </c>
      <c r="X32" s="198">
        <v>1.97</v>
      </c>
      <c r="Y32" s="198">
        <v>9.15</v>
      </c>
      <c r="Z32" s="198">
        <v>3.6</v>
      </c>
      <c r="AA32" s="198">
        <v>1.2</v>
      </c>
      <c r="AB32" s="198">
        <v>0</v>
      </c>
      <c r="AC32" s="198">
        <v>-1.56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29.95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4.63</v>
      </c>
      <c r="L33" s="198">
        <v>329.78</v>
      </c>
      <c r="M33" s="198">
        <v>1.22</v>
      </c>
      <c r="N33" s="198">
        <v>1.57</v>
      </c>
      <c r="O33" s="198">
        <v>0</v>
      </c>
      <c r="P33" s="198">
        <v>1.1499999999999999</v>
      </c>
      <c r="Q33" s="198">
        <v>0.28999999999999998</v>
      </c>
      <c r="R33" s="198">
        <v>0.56000000000000005</v>
      </c>
      <c r="S33" s="198">
        <v>0.35</v>
      </c>
      <c r="T33" s="198">
        <v>0</v>
      </c>
      <c r="U33" s="198">
        <v>1.1200000000000001</v>
      </c>
      <c r="V33" s="198">
        <v>0</v>
      </c>
      <c r="W33" s="198">
        <v>0</v>
      </c>
      <c r="X33" s="198">
        <v>1.97</v>
      </c>
      <c r="Y33" s="198">
        <v>9.15</v>
      </c>
      <c r="Z33" s="198">
        <v>3.6</v>
      </c>
      <c r="AA33" s="198">
        <v>1.2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38.56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4.63</v>
      </c>
      <c r="L34" s="198">
        <v>329.78</v>
      </c>
      <c r="M34" s="198">
        <v>1.22</v>
      </c>
      <c r="N34" s="198">
        <v>1.57</v>
      </c>
      <c r="O34" s="198">
        <v>0</v>
      </c>
      <c r="P34" s="198">
        <v>1.1499999999999999</v>
      </c>
      <c r="Q34" s="198">
        <v>0.28999999999999998</v>
      </c>
      <c r="R34" s="198">
        <v>0.56000000000000005</v>
      </c>
      <c r="S34" s="198">
        <v>0.35</v>
      </c>
      <c r="T34" s="198">
        <v>0</v>
      </c>
      <c r="U34" s="198">
        <v>1.1200000000000001</v>
      </c>
      <c r="V34" s="198">
        <v>0</v>
      </c>
      <c r="W34" s="198">
        <v>0</v>
      </c>
      <c r="X34" s="198">
        <v>1.97</v>
      </c>
      <c r="Y34" s="198">
        <v>9.15</v>
      </c>
      <c r="Z34" s="198">
        <v>3.6</v>
      </c>
      <c r="AA34" s="198">
        <v>1.2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0.41</v>
      </c>
      <c r="L35" s="198">
        <v>322.24</v>
      </c>
      <c r="M35" s="198">
        <v>1.22</v>
      </c>
      <c r="N35" s="198">
        <v>1.57</v>
      </c>
      <c r="O35" s="198">
        <v>0</v>
      </c>
      <c r="P35" s="198">
        <v>1.1499999999999999</v>
      </c>
      <c r="Q35" s="198">
        <v>0.28999999999999998</v>
      </c>
      <c r="R35" s="198">
        <v>0.56000000000000005</v>
      </c>
      <c r="S35" s="198">
        <v>0.35</v>
      </c>
      <c r="T35" s="198">
        <v>0</v>
      </c>
      <c r="U35" s="198">
        <v>1.1200000000000001</v>
      </c>
      <c r="V35" s="198">
        <v>0</v>
      </c>
      <c r="W35" s="198">
        <v>0</v>
      </c>
      <c r="X35" s="198">
        <v>1.97</v>
      </c>
      <c r="Y35" s="198">
        <v>9.15</v>
      </c>
      <c r="Z35" s="198">
        <v>3.6</v>
      </c>
      <c r="AA35" s="198">
        <v>1.2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0.41</v>
      </c>
      <c r="L36" s="198">
        <v>302.29000000000002</v>
      </c>
      <c r="M36" s="198">
        <v>1.22</v>
      </c>
      <c r="N36" s="198">
        <v>1.57</v>
      </c>
      <c r="O36" s="198">
        <v>0</v>
      </c>
      <c r="P36" s="198">
        <v>1.1499999999999999</v>
      </c>
      <c r="Q36" s="198">
        <v>0.28999999999999998</v>
      </c>
      <c r="R36" s="198">
        <v>0.56000000000000005</v>
      </c>
      <c r="S36" s="198">
        <v>0.35</v>
      </c>
      <c r="T36" s="198">
        <v>0</v>
      </c>
      <c r="U36" s="198">
        <v>1.1200000000000001</v>
      </c>
      <c r="V36" s="198">
        <v>0</v>
      </c>
      <c r="W36" s="198">
        <v>0</v>
      </c>
      <c r="X36" s="198">
        <v>1.97</v>
      </c>
      <c r="Y36" s="198">
        <v>9.15</v>
      </c>
      <c r="Z36" s="198">
        <v>3.6</v>
      </c>
      <c r="AA36" s="198">
        <v>1.2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0.41</v>
      </c>
      <c r="L37" s="198">
        <v>207.34</v>
      </c>
      <c r="M37" s="198">
        <v>1.22</v>
      </c>
      <c r="N37" s="198">
        <v>1.57</v>
      </c>
      <c r="O37" s="198">
        <v>0</v>
      </c>
      <c r="P37" s="198">
        <v>1.1499999999999999</v>
      </c>
      <c r="Q37" s="198">
        <v>0.28999999999999998</v>
      </c>
      <c r="R37" s="198">
        <v>0.56000000000000005</v>
      </c>
      <c r="S37" s="198">
        <v>0.35</v>
      </c>
      <c r="T37" s="198">
        <v>0</v>
      </c>
      <c r="U37" s="198">
        <v>1.1200000000000001</v>
      </c>
      <c r="V37" s="198">
        <v>0</v>
      </c>
      <c r="W37" s="198">
        <v>0</v>
      </c>
      <c r="X37" s="198">
        <v>1.97</v>
      </c>
      <c r="Y37" s="198">
        <v>9.15</v>
      </c>
      <c r="Z37" s="198">
        <v>3.6</v>
      </c>
      <c r="AA37" s="198">
        <v>1.2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0.41</v>
      </c>
      <c r="L38" s="198">
        <v>207.34</v>
      </c>
      <c r="M38" s="198">
        <v>1.22</v>
      </c>
      <c r="N38" s="198">
        <v>1.57</v>
      </c>
      <c r="O38" s="198">
        <v>0</v>
      </c>
      <c r="P38" s="198">
        <v>1.1499999999999999</v>
      </c>
      <c r="Q38" s="198">
        <v>0.28999999999999998</v>
      </c>
      <c r="R38" s="198">
        <v>0.56000000000000005</v>
      </c>
      <c r="S38" s="198">
        <v>0.35</v>
      </c>
      <c r="T38" s="198">
        <v>0</v>
      </c>
      <c r="U38" s="198">
        <v>1.1200000000000001</v>
      </c>
      <c r="V38" s="198">
        <v>0</v>
      </c>
      <c r="W38" s="198">
        <v>0</v>
      </c>
      <c r="X38" s="198">
        <v>1.97</v>
      </c>
      <c r="Y38" s="198">
        <v>9.15</v>
      </c>
      <c r="Z38" s="198">
        <v>3.6</v>
      </c>
      <c r="AA38" s="198">
        <v>1.2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39.520000000000003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0.41</v>
      </c>
      <c r="L39" s="198">
        <v>207.34</v>
      </c>
      <c r="M39" s="198">
        <v>1.22</v>
      </c>
      <c r="N39" s="198">
        <v>1.57</v>
      </c>
      <c r="O39" s="198">
        <v>0</v>
      </c>
      <c r="P39" s="198">
        <v>1.1499999999999999</v>
      </c>
      <c r="Q39" s="198">
        <v>0.28999999999999998</v>
      </c>
      <c r="R39" s="198">
        <v>0.56000000000000005</v>
      </c>
      <c r="S39" s="198">
        <v>0.35</v>
      </c>
      <c r="T39" s="198">
        <v>0</v>
      </c>
      <c r="U39" s="198">
        <v>1.1200000000000001</v>
      </c>
      <c r="V39" s="198">
        <v>0</v>
      </c>
      <c r="W39" s="198">
        <v>0</v>
      </c>
      <c r="X39" s="198">
        <v>1.97</v>
      </c>
      <c r="Y39" s="198">
        <v>9.15</v>
      </c>
      <c r="Z39" s="198">
        <v>3.6</v>
      </c>
      <c r="AA39" s="198">
        <v>1.2</v>
      </c>
      <c r="AB39" s="198">
        <v>0</v>
      </c>
      <c r="AC39" s="198">
        <v>-0.47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29.95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0.41</v>
      </c>
      <c r="L40" s="198">
        <v>207.34</v>
      </c>
      <c r="M40" s="198">
        <v>1.22</v>
      </c>
      <c r="N40" s="198">
        <v>1.57</v>
      </c>
      <c r="O40" s="198">
        <v>0</v>
      </c>
      <c r="P40" s="198">
        <v>1.1499999999999999</v>
      </c>
      <c r="Q40" s="198">
        <v>0.28999999999999998</v>
      </c>
      <c r="R40" s="198">
        <v>0.56000000000000005</v>
      </c>
      <c r="S40" s="198">
        <v>0.35</v>
      </c>
      <c r="T40" s="198">
        <v>0</v>
      </c>
      <c r="U40" s="198">
        <v>1.1200000000000001</v>
      </c>
      <c r="V40" s="198">
        <v>0</v>
      </c>
      <c r="W40" s="198">
        <v>0</v>
      </c>
      <c r="X40" s="198">
        <v>1.97</v>
      </c>
      <c r="Y40" s="198">
        <v>9.15</v>
      </c>
      <c r="Z40" s="198">
        <v>3.6</v>
      </c>
      <c r="AA40" s="198">
        <v>1.2</v>
      </c>
      <c r="AB40" s="198">
        <v>0</v>
      </c>
      <c r="AC40" s="198">
        <v>-0.47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29.95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0.41</v>
      </c>
      <c r="L41" s="198">
        <v>207.34</v>
      </c>
      <c r="M41" s="198">
        <v>1.22</v>
      </c>
      <c r="N41" s="198">
        <v>1.57</v>
      </c>
      <c r="O41" s="198">
        <v>0</v>
      </c>
      <c r="P41" s="198">
        <v>1.1499999999999999</v>
      </c>
      <c r="Q41" s="198">
        <v>0.28999999999999998</v>
      </c>
      <c r="R41" s="198">
        <v>0.56000000000000005</v>
      </c>
      <c r="S41" s="198">
        <v>0.35</v>
      </c>
      <c r="T41" s="198">
        <v>0</v>
      </c>
      <c r="U41" s="198">
        <v>1.1200000000000001</v>
      </c>
      <c r="V41" s="198">
        <v>0</v>
      </c>
      <c r="W41" s="198">
        <v>0</v>
      </c>
      <c r="X41" s="198">
        <v>1.97</v>
      </c>
      <c r="Y41" s="198">
        <v>9.15</v>
      </c>
      <c r="Z41" s="198">
        <v>3.6</v>
      </c>
      <c r="AA41" s="198">
        <v>1.2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0.41</v>
      </c>
      <c r="L42" s="198">
        <v>207.34</v>
      </c>
      <c r="M42" s="198">
        <v>1.22</v>
      </c>
      <c r="N42" s="198">
        <v>1.57</v>
      </c>
      <c r="O42" s="198">
        <v>0</v>
      </c>
      <c r="P42" s="198">
        <v>1.1499999999999999</v>
      </c>
      <c r="Q42" s="198">
        <v>0.28999999999999998</v>
      </c>
      <c r="R42" s="198">
        <v>0.56000000000000005</v>
      </c>
      <c r="S42" s="198">
        <v>0.35</v>
      </c>
      <c r="T42" s="198">
        <v>0</v>
      </c>
      <c r="U42" s="198">
        <v>1.1200000000000001</v>
      </c>
      <c r="V42" s="198">
        <v>0</v>
      </c>
      <c r="W42" s="198">
        <v>0</v>
      </c>
      <c r="X42" s="198">
        <v>1.97</v>
      </c>
      <c r="Y42" s="198">
        <v>9.15</v>
      </c>
      <c r="Z42" s="198">
        <v>3.6</v>
      </c>
      <c r="AA42" s="198">
        <v>1.2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0.41</v>
      </c>
      <c r="L43" s="198">
        <v>207.34</v>
      </c>
      <c r="M43" s="198">
        <v>1.22</v>
      </c>
      <c r="N43" s="198">
        <v>1.57</v>
      </c>
      <c r="O43" s="198">
        <v>0</v>
      </c>
      <c r="P43" s="198">
        <v>1.1499999999999999</v>
      </c>
      <c r="Q43" s="198">
        <v>0.28999999999999998</v>
      </c>
      <c r="R43" s="198">
        <v>0.56000000000000005</v>
      </c>
      <c r="S43" s="198">
        <v>0.35</v>
      </c>
      <c r="T43" s="198">
        <v>0</v>
      </c>
      <c r="U43" s="198">
        <v>1.1200000000000001</v>
      </c>
      <c r="V43" s="198">
        <v>0</v>
      </c>
      <c r="W43" s="198">
        <v>0</v>
      </c>
      <c r="X43" s="198">
        <v>1.97</v>
      </c>
      <c r="Y43" s="198">
        <v>9.15</v>
      </c>
      <c r="Z43" s="198">
        <v>3.6</v>
      </c>
      <c r="AA43" s="198">
        <v>1.2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0.41</v>
      </c>
      <c r="L44" s="198">
        <v>207.34</v>
      </c>
      <c r="M44" s="198">
        <v>1.22</v>
      </c>
      <c r="N44" s="198">
        <v>1.57</v>
      </c>
      <c r="O44" s="198">
        <v>0</v>
      </c>
      <c r="P44" s="198">
        <v>1.1499999999999999</v>
      </c>
      <c r="Q44" s="198">
        <v>0.28999999999999998</v>
      </c>
      <c r="R44" s="198">
        <v>0.56000000000000005</v>
      </c>
      <c r="S44" s="198">
        <v>0.35</v>
      </c>
      <c r="T44" s="198">
        <v>0</v>
      </c>
      <c r="U44" s="198">
        <v>1.1200000000000001</v>
      </c>
      <c r="V44" s="198">
        <v>0</v>
      </c>
      <c r="W44" s="198">
        <v>0</v>
      </c>
      <c r="X44" s="198">
        <v>1.97</v>
      </c>
      <c r="Y44" s="198">
        <v>9.15</v>
      </c>
      <c r="Z44" s="198">
        <v>3.6</v>
      </c>
      <c r="AA44" s="198">
        <v>1.2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39.520000000000003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0.41</v>
      </c>
      <c r="L45" s="198">
        <v>207.34</v>
      </c>
      <c r="M45" s="198">
        <v>1.22</v>
      </c>
      <c r="N45" s="198">
        <v>1.57</v>
      </c>
      <c r="O45" s="198">
        <v>0</v>
      </c>
      <c r="P45" s="198">
        <v>1.1499999999999999</v>
      </c>
      <c r="Q45" s="198">
        <v>0.28999999999999998</v>
      </c>
      <c r="R45" s="198">
        <v>0.56000000000000005</v>
      </c>
      <c r="S45" s="198">
        <v>0.35</v>
      </c>
      <c r="T45" s="198">
        <v>0</v>
      </c>
      <c r="U45" s="198">
        <v>1.1200000000000001</v>
      </c>
      <c r="V45" s="198">
        <v>0</v>
      </c>
      <c r="W45" s="198">
        <v>0</v>
      </c>
      <c r="X45" s="198">
        <v>1.97</v>
      </c>
      <c r="Y45" s="198">
        <v>9.15</v>
      </c>
      <c r="Z45" s="198">
        <v>3.6</v>
      </c>
      <c r="AA45" s="198">
        <v>1.2</v>
      </c>
      <c r="AB45" s="198">
        <v>0</v>
      </c>
      <c r="AC45" s="198">
        <v>0.16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29.95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0.41</v>
      </c>
      <c r="L46" s="198">
        <v>207.34</v>
      </c>
      <c r="M46" s="198">
        <v>1.22</v>
      </c>
      <c r="N46" s="198">
        <v>1.57</v>
      </c>
      <c r="O46" s="198">
        <v>0</v>
      </c>
      <c r="P46" s="198">
        <v>1.1499999999999999</v>
      </c>
      <c r="Q46" s="198">
        <v>0.28999999999999998</v>
      </c>
      <c r="R46" s="198">
        <v>0.56000000000000005</v>
      </c>
      <c r="S46" s="198">
        <v>0.35</v>
      </c>
      <c r="T46" s="198">
        <v>0</v>
      </c>
      <c r="U46" s="198">
        <v>1.1200000000000001</v>
      </c>
      <c r="V46" s="198">
        <v>0</v>
      </c>
      <c r="W46" s="198">
        <v>0</v>
      </c>
      <c r="X46" s="198">
        <v>1.97</v>
      </c>
      <c r="Y46" s="198">
        <v>9.15</v>
      </c>
      <c r="Z46" s="198">
        <v>3.6</v>
      </c>
      <c r="AA46" s="198">
        <v>1.2</v>
      </c>
      <c r="AB46" s="198">
        <v>0</v>
      </c>
      <c r="AC46" s="198">
        <v>0.16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29.95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4.63</v>
      </c>
      <c r="L47" s="198">
        <v>358.49</v>
      </c>
      <c r="M47" s="198">
        <v>1.22</v>
      </c>
      <c r="N47" s="198">
        <v>1.57</v>
      </c>
      <c r="O47" s="198">
        <v>0</v>
      </c>
      <c r="P47" s="198">
        <v>1.19</v>
      </c>
      <c r="Q47" s="198">
        <v>0.28999999999999998</v>
      </c>
      <c r="R47" s="198">
        <v>0.56000000000000005</v>
      </c>
      <c r="S47" s="198">
        <v>0.35</v>
      </c>
      <c r="T47" s="198">
        <v>0</v>
      </c>
      <c r="U47" s="198">
        <v>1.1200000000000001</v>
      </c>
      <c r="V47" s="198">
        <v>0</v>
      </c>
      <c r="W47" s="198">
        <v>0</v>
      </c>
      <c r="X47" s="198">
        <v>1.97</v>
      </c>
      <c r="Y47" s="198">
        <v>9.15</v>
      </c>
      <c r="Z47" s="198">
        <v>3.6</v>
      </c>
      <c r="AA47" s="198">
        <v>1.2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38.56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4.63</v>
      </c>
      <c r="L48" s="198">
        <v>377.62</v>
      </c>
      <c r="M48" s="198">
        <v>1.22</v>
      </c>
      <c r="N48" s="198">
        <v>1.57</v>
      </c>
      <c r="O48" s="198">
        <v>0</v>
      </c>
      <c r="P48" s="198">
        <v>1.19</v>
      </c>
      <c r="Q48" s="198">
        <v>0.28999999999999998</v>
      </c>
      <c r="R48" s="198">
        <v>0.56000000000000005</v>
      </c>
      <c r="S48" s="198">
        <v>0.35</v>
      </c>
      <c r="T48" s="198">
        <v>0</v>
      </c>
      <c r="U48" s="198">
        <v>1.1200000000000001</v>
      </c>
      <c r="V48" s="198">
        <v>0</v>
      </c>
      <c r="W48" s="198">
        <v>0</v>
      </c>
      <c r="X48" s="198">
        <v>1.97</v>
      </c>
      <c r="Y48" s="198">
        <v>9.15</v>
      </c>
      <c r="Z48" s="198">
        <v>3.6</v>
      </c>
      <c r="AA48" s="198">
        <v>1.2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4.63</v>
      </c>
      <c r="L49" s="198">
        <v>377.62</v>
      </c>
      <c r="M49" s="198">
        <v>1.22</v>
      </c>
      <c r="N49" s="198">
        <v>1.57</v>
      </c>
      <c r="O49" s="198">
        <v>0</v>
      </c>
      <c r="P49" s="198">
        <v>1.19</v>
      </c>
      <c r="Q49" s="198">
        <v>6.69</v>
      </c>
      <c r="R49" s="198">
        <v>13.01</v>
      </c>
      <c r="S49" s="198">
        <v>8.1</v>
      </c>
      <c r="T49" s="198">
        <v>0</v>
      </c>
      <c r="U49" s="198">
        <v>1.1200000000000001</v>
      </c>
      <c r="V49" s="198">
        <v>0</v>
      </c>
      <c r="W49" s="198">
        <v>0</v>
      </c>
      <c r="X49" s="198">
        <v>1.97</v>
      </c>
      <c r="Y49" s="198">
        <v>9.15</v>
      </c>
      <c r="Z49" s="198">
        <v>3.6</v>
      </c>
      <c r="AA49" s="198">
        <v>1.2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4.63</v>
      </c>
      <c r="L50" s="198">
        <v>377.62</v>
      </c>
      <c r="M50" s="198">
        <v>1.22</v>
      </c>
      <c r="N50" s="198">
        <v>1.57</v>
      </c>
      <c r="O50" s="198">
        <v>0</v>
      </c>
      <c r="P50" s="198">
        <v>1.19</v>
      </c>
      <c r="Q50" s="198">
        <v>6.69</v>
      </c>
      <c r="R50" s="198">
        <v>13.01</v>
      </c>
      <c r="S50" s="198">
        <v>8.1</v>
      </c>
      <c r="T50" s="198">
        <v>0</v>
      </c>
      <c r="U50" s="198">
        <v>1.1200000000000001</v>
      </c>
      <c r="V50" s="198">
        <v>0</v>
      </c>
      <c r="W50" s="198">
        <v>0</v>
      </c>
      <c r="X50" s="198">
        <v>1.97</v>
      </c>
      <c r="Y50" s="198">
        <v>9.15</v>
      </c>
      <c r="Z50" s="198">
        <v>3.6</v>
      </c>
      <c r="AA50" s="198">
        <v>1.2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39.520000000000003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4.63</v>
      </c>
      <c r="L51" s="198">
        <v>377.62</v>
      </c>
      <c r="M51" s="198">
        <v>1.22</v>
      </c>
      <c r="N51" s="198">
        <v>1.57</v>
      </c>
      <c r="O51" s="198">
        <v>0</v>
      </c>
      <c r="P51" s="198">
        <v>1.19</v>
      </c>
      <c r="Q51" s="198">
        <v>6.69</v>
      </c>
      <c r="R51" s="198">
        <v>13.01</v>
      </c>
      <c r="S51" s="198">
        <v>8.1</v>
      </c>
      <c r="T51" s="198">
        <v>0</v>
      </c>
      <c r="U51" s="198">
        <v>1.1200000000000001</v>
      </c>
      <c r="V51" s="198">
        <v>0</v>
      </c>
      <c r="W51" s="198">
        <v>0</v>
      </c>
      <c r="X51" s="198">
        <v>1.97</v>
      </c>
      <c r="Y51" s="198">
        <v>9.15</v>
      </c>
      <c r="Z51" s="198">
        <v>3.6</v>
      </c>
      <c r="AA51" s="198">
        <v>20.02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4.63</v>
      </c>
      <c r="L52" s="198">
        <v>377.62</v>
      </c>
      <c r="M52" s="198">
        <v>1.22</v>
      </c>
      <c r="N52" s="198">
        <v>1.57</v>
      </c>
      <c r="O52" s="198">
        <v>0</v>
      </c>
      <c r="P52" s="198">
        <v>1.19</v>
      </c>
      <c r="Q52" s="198">
        <v>6.69</v>
      </c>
      <c r="R52" s="198">
        <v>13.01</v>
      </c>
      <c r="S52" s="198">
        <v>8.1</v>
      </c>
      <c r="T52" s="198">
        <v>0</v>
      </c>
      <c r="U52" s="198">
        <v>1.1200000000000001</v>
      </c>
      <c r="V52" s="198">
        <v>0</v>
      </c>
      <c r="W52" s="198">
        <v>0</v>
      </c>
      <c r="X52" s="198">
        <v>1.97</v>
      </c>
      <c r="Y52" s="198">
        <v>9.15</v>
      </c>
      <c r="Z52" s="198">
        <v>3.6</v>
      </c>
      <c r="AA52" s="198">
        <v>20.02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4.63</v>
      </c>
      <c r="L53" s="198">
        <v>377.62</v>
      </c>
      <c r="M53" s="198">
        <v>1.22</v>
      </c>
      <c r="N53" s="198">
        <v>1.57</v>
      </c>
      <c r="O53" s="198">
        <v>0</v>
      </c>
      <c r="P53" s="198">
        <v>1.19</v>
      </c>
      <c r="Q53" s="198">
        <v>0.28999999999999998</v>
      </c>
      <c r="R53" s="198">
        <v>13.01</v>
      </c>
      <c r="S53" s="198">
        <v>0.35</v>
      </c>
      <c r="T53" s="198">
        <v>0</v>
      </c>
      <c r="U53" s="198">
        <v>1.1200000000000001</v>
      </c>
      <c r="V53" s="198">
        <v>0</v>
      </c>
      <c r="W53" s="198">
        <v>0</v>
      </c>
      <c r="X53" s="198">
        <v>1.97</v>
      </c>
      <c r="Y53" s="198">
        <v>9.15</v>
      </c>
      <c r="Z53" s="198">
        <v>3.6</v>
      </c>
      <c r="AA53" s="198">
        <v>1.2</v>
      </c>
      <c r="AB53" s="198">
        <v>0</v>
      </c>
      <c r="AC53" s="198">
        <v>3.48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14.95</v>
      </c>
      <c r="AJ53" s="198">
        <v>0</v>
      </c>
      <c r="AK53" s="198">
        <v>4.34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0.41</v>
      </c>
      <c r="L54" s="198">
        <v>358.49</v>
      </c>
      <c r="M54" s="198">
        <v>1.22</v>
      </c>
      <c r="N54" s="198">
        <v>1.57</v>
      </c>
      <c r="O54" s="198">
        <v>0</v>
      </c>
      <c r="P54" s="198">
        <v>1.19</v>
      </c>
      <c r="Q54" s="198">
        <v>0.28999999999999998</v>
      </c>
      <c r="R54" s="198">
        <v>0.56000000000000005</v>
      </c>
      <c r="S54" s="198">
        <v>0.35</v>
      </c>
      <c r="T54" s="198">
        <v>0</v>
      </c>
      <c r="U54" s="198">
        <v>1.1200000000000001</v>
      </c>
      <c r="V54" s="198">
        <v>0</v>
      </c>
      <c r="W54" s="198">
        <v>0</v>
      </c>
      <c r="X54" s="198">
        <v>1.97</v>
      </c>
      <c r="Y54" s="198">
        <v>9.15</v>
      </c>
      <c r="Z54" s="198">
        <v>3.6</v>
      </c>
      <c r="AA54" s="198">
        <v>1.2</v>
      </c>
      <c r="AB54" s="198">
        <v>0</v>
      </c>
      <c r="AC54" s="198">
        <v>3.48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14.95</v>
      </c>
      <c r="AJ54" s="198">
        <v>0</v>
      </c>
      <c r="AK54" s="198">
        <v>4.34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4.63</v>
      </c>
      <c r="L55" s="198">
        <v>377.61</v>
      </c>
      <c r="M55" s="198">
        <v>1.22</v>
      </c>
      <c r="N55" s="198">
        <v>1.57</v>
      </c>
      <c r="O55" s="198">
        <v>0</v>
      </c>
      <c r="P55" s="198">
        <v>17.93</v>
      </c>
      <c r="Q55" s="198">
        <v>6.69</v>
      </c>
      <c r="R55" s="198">
        <v>13.01</v>
      </c>
      <c r="S55" s="198">
        <v>8.1</v>
      </c>
      <c r="T55" s="198">
        <v>0</v>
      </c>
      <c r="U55" s="198">
        <v>1.1200000000000001</v>
      </c>
      <c r="V55" s="198">
        <v>0</v>
      </c>
      <c r="W55" s="198">
        <v>0</v>
      </c>
      <c r="X55" s="198">
        <v>25.96</v>
      </c>
      <c r="Y55" s="198">
        <v>9.15</v>
      </c>
      <c r="Z55" s="198">
        <v>40.93</v>
      </c>
      <c r="AA55" s="198">
        <v>20.02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21.42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4.63</v>
      </c>
      <c r="L56" s="198">
        <v>377.61</v>
      </c>
      <c r="M56" s="198">
        <v>1.22</v>
      </c>
      <c r="N56" s="198">
        <v>1.57</v>
      </c>
      <c r="O56" s="198">
        <v>0</v>
      </c>
      <c r="P56" s="198">
        <v>17.93</v>
      </c>
      <c r="Q56" s="198">
        <v>6.69</v>
      </c>
      <c r="R56" s="198">
        <v>13.01</v>
      </c>
      <c r="S56" s="198">
        <v>8.1</v>
      </c>
      <c r="T56" s="198">
        <v>0</v>
      </c>
      <c r="U56" s="198">
        <v>1.1200000000000001</v>
      </c>
      <c r="V56" s="198">
        <v>0</v>
      </c>
      <c r="W56" s="198">
        <v>0</v>
      </c>
      <c r="X56" s="198">
        <v>26.13</v>
      </c>
      <c r="Y56" s="198">
        <v>9.15</v>
      </c>
      <c r="Z56" s="198">
        <v>40.93</v>
      </c>
      <c r="AA56" s="198">
        <v>20.02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39.520000000000003</v>
      </c>
      <c r="AJ56" s="198">
        <v>0</v>
      </c>
      <c r="AK56" s="198">
        <v>20.149999999999999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4.63</v>
      </c>
      <c r="L57" s="198">
        <v>377.61</v>
      </c>
      <c r="M57" s="198">
        <v>1.22</v>
      </c>
      <c r="N57" s="198">
        <v>1.57</v>
      </c>
      <c r="O57" s="198">
        <v>0</v>
      </c>
      <c r="P57" s="198">
        <v>17.48</v>
      </c>
      <c r="Q57" s="198">
        <v>6.69</v>
      </c>
      <c r="R57" s="198">
        <v>13.01</v>
      </c>
      <c r="S57" s="198">
        <v>8.1</v>
      </c>
      <c r="T57" s="198">
        <v>0</v>
      </c>
      <c r="U57" s="198">
        <v>1.1200000000000001</v>
      </c>
      <c r="V57" s="198">
        <v>0</v>
      </c>
      <c r="W57" s="198">
        <v>0</v>
      </c>
      <c r="X57" s="198">
        <v>26.13</v>
      </c>
      <c r="Y57" s="198">
        <v>9.15</v>
      </c>
      <c r="Z57" s="198">
        <v>40.93</v>
      </c>
      <c r="AA57" s="198">
        <v>20.02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20.32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4.63</v>
      </c>
      <c r="L58" s="198">
        <v>377.61</v>
      </c>
      <c r="M58" s="198">
        <v>1.22</v>
      </c>
      <c r="N58" s="198">
        <v>1.57</v>
      </c>
      <c r="O58" s="198">
        <v>0</v>
      </c>
      <c r="P58" s="198">
        <v>17.48</v>
      </c>
      <c r="Q58" s="198">
        <v>6.69</v>
      </c>
      <c r="R58" s="198">
        <v>13.01</v>
      </c>
      <c r="S58" s="198">
        <v>8.1</v>
      </c>
      <c r="T58" s="198">
        <v>0</v>
      </c>
      <c r="U58" s="198">
        <v>1.1200000000000001</v>
      </c>
      <c r="V58" s="198">
        <v>0</v>
      </c>
      <c r="W58" s="198">
        <v>0</v>
      </c>
      <c r="X58" s="198">
        <v>26.13</v>
      </c>
      <c r="Y58" s="198">
        <v>9.15</v>
      </c>
      <c r="Z58" s="198">
        <v>40.93</v>
      </c>
      <c r="AA58" s="198">
        <v>20.02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19.989999999999998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4.63</v>
      </c>
      <c r="L59" s="198">
        <v>377.61</v>
      </c>
      <c r="M59" s="198">
        <v>1.22</v>
      </c>
      <c r="N59" s="198">
        <v>1.57</v>
      </c>
      <c r="O59" s="198">
        <v>0</v>
      </c>
      <c r="P59" s="198">
        <v>17.48</v>
      </c>
      <c r="Q59" s="198">
        <v>6.69</v>
      </c>
      <c r="R59" s="198">
        <v>13.01</v>
      </c>
      <c r="S59" s="198">
        <v>8.1</v>
      </c>
      <c r="T59" s="198">
        <v>0</v>
      </c>
      <c r="U59" s="198">
        <v>1.1200000000000001</v>
      </c>
      <c r="V59" s="198">
        <v>0</v>
      </c>
      <c r="W59" s="198">
        <v>0</v>
      </c>
      <c r="X59" s="198">
        <v>26.13</v>
      </c>
      <c r="Y59" s="198">
        <v>9.15</v>
      </c>
      <c r="Z59" s="198">
        <v>40.93</v>
      </c>
      <c r="AA59" s="198">
        <v>20.02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19.989999999999998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4.63</v>
      </c>
      <c r="L60" s="198">
        <v>377.61</v>
      </c>
      <c r="M60" s="198">
        <v>1.22</v>
      </c>
      <c r="N60" s="198">
        <v>1.57</v>
      </c>
      <c r="O60" s="198">
        <v>0</v>
      </c>
      <c r="P60" s="198">
        <v>17.48</v>
      </c>
      <c r="Q60" s="198">
        <v>6.69</v>
      </c>
      <c r="R60" s="198">
        <v>13.01</v>
      </c>
      <c r="S60" s="198">
        <v>8.1</v>
      </c>
      <c r="T60" s="198">
        <v>0</v>
      </c>
      <c r="U60" s="198">
        <v>1.1200000000000001</v>
      </c>
      <c r="V60" s="198">
        <v>0</v>
      </c>
      <c r="W60" s="198">
        <v>0</v>
      </c>
      <c r="X60" s="198">
        <v>26.13</v>
      </c>
      <c r="Y60" s="198">
        <v>9.15</v>
      </c>
      <c r="Z60" s="198">
        <v>40.93</v>
      </c>
      <c r="AA60" s="198">
        <v>20.02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19.829999999999998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4.63</v>
      </c>
      <c r="L61" s="198">
        <v>377.61</v>
      </c>
      <c r="M61" s="198">
        <v>1.22</v>
      </c>
      <c r="N61" s="198">
        <v>1.57</v>
      </c>
      <c r="O61" s="198">
        <v>0</v>
      </c>
      <c r="P61" s="198">
        <v>17.48</v>
      </c>
      <c r="Q61" s="198">
        <v>6.69</v>
      </c>
      <c r="R61" s="198">
        <v>13.01</v>
      </c>
      <c r="S61" s="198">
        <v>8.1</v>
      </c>
      <c r="T61" s="198">
        <v>0</v>
      </c>
      <c r="U61" s="198">
        <v>1.1200000000000001</v>
      </c>
      <c r="V61" s="198">
        <v>0</v>
      </c>
      <c r="W61" s="198">
        <v>0</v>
      </c>
      <c r="X61" s="198">
        <v>26.13</v>
      </c>
      <c r="Y61" s="198">
        <v>9.15</v>
      </c>
      <c r="Z61" s="198">
        <v>40.93</v>
      </c>
      <c r="AA61" s="198">
        <v>20.02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38.56</v>
      </c>
      <c r="AJ61" s="198">
        <v>0</v>
      </c>
      <c r="AK61" s="198">
        <v>20.64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4.63</v>
      </c>
      <c r="L62" s="198">
        <v>377.61</v>
      </c>
      <c r="M62" s="198">
        <v>1.22</v>
      </c>
      <c r="N62" s="198">
        <v>1.57</v>
      </c>
      <c r="O62" s="198">
        <v>0</v>
      </c>
      <c r="P62" s="198">
        <v>17.48</v>
      </c>
      <c r="Q62" s="198">
        <v>6.69</v>
      </c>
      <c r="R62" s="198">
        <v>13.01</v>
      </c>
      <c r="S62" s="198">
        <v>8.1</v>
      </c>
      <c r="T62" s="198">
        <v>0</v>
      </c>
      <c r="U62" s="198">
        <v>1.1200000000000001</v>
      </c>
      <c r="V62" s="198">
        <v>0</v>
      </c>
      <c r="W62" s="198">
        <v>0</v>
      </c>
      <c r="X62" s="198">
        <v>26.13</v>
      </c>
      <c r="Y62" s="198">
        <v>9.15</v>
      </c>
      <c r="Z62" s="198">
        <v>40.93</v>
      </c>
      <c r="AA62" s="198">
        <v>20.02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39.520000000000003</v>
      </c>
      <c r="AJ62" s="198">
        <v>0</v>
      </c>
      <c r="AK62" s="198">
        <v>19.600000000000001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4.63</v>
      </c>
      <c r="L63" s="198">
        <v>377.61</v>
      </c>
      <c r="M63" s="198">
        <v>1.22</v>
      </c>
      <c r="N63" s="198">
        <v>1.57</v>
      </c>
      <c r="O63" s="198">
        <v>0</v>
      </c>
      <c r="P63" s="198">
        <v>17.579999999999998</v>
      </c>
      <c r="Q63" s="198">
        <v>6.69</v>
      </c>
      <c r="R63" s="198">
        <v>13.01</v>
      </c>
      <c r="S63" s="198">
        <v>8.1</v>
      </c>
      <c r="T63" s="198">
        <v>0</v>
      </c>
      <c r="U63" s="198">
        <v>1.1200000000000001</v>
      </c>
      <c r="V63" s="198">
        <v>0</v>
      </c>
      <c r="W63" s="198">
        <v>0</v>
      </c>
      <c r="X63" s="198">
        <v>26.13</v>
      </c>
      <c r="Y63" s="198">
        <v>9.15</v>
      </c>
      <c r="Z63" s="198">
        <v>40.93</v>
      </c>
      <c r="AA63" s="198">
        <v>20.02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19.600000000000001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4.63</v>
      </c>
      <c r="L64" s="198">
        <v>377.61</v>
      </c>
      <c r="M64" s="198">
        <v>1.22</v>
      </c>
      <c r="N64" s="198">
        <v>1.57</v>
      </c>
      <c r="O64" s="198">
        <v>0</v>
      </c>
      <c r="P64" s="198">
        <v>17.579999999999998</v>
      </c>
      <c r="Q64" s="198">
        <v>6.69</v>
      </c>
      <c r="R64" s="198">
        <v>13.01</v>
      </c>
      <c r="S64" s="198">
        <v>8.1</v>
      </c>
      <c r="T64" s="198">
        <v>0</v>
      </c>
      <c r="U64" s="198">
        <v>1.1200000000000001</v>
      </c>
      <c r="V64" s="198">
        <v>0</v>
      </c>
      <c r="W64" s="198">
        <v>0</v>
      </c>
      <c r="X64" s="198">
        <v>26.13</v>
      </c>
      <c r="Y64" s="198">
        <v>9.15</v>
      </c>
      <c r="Z64" s="198">
        <v>40.93</v>
      </c>
      <c r="AA64" s="198">
        <v>20.02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38.56</v>
      </c>
      <c r="AJ64" s="198">
        <v>0</v>
      </c>
      <c r="AK64" s="198">
        <v>19.600000000000001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4.63</v>
      </c>
      <c r="L65" s="198">
        <v>377.61</v>
      </c>
      <c r="M65" s="198">
        <v>1.22</v>
      </c>
      <c r="N65" s="198">
        <v>1.57</v>
      </c>
      <c r="O65" s="198">
        <v>0</v>
      </c>
      <c r="P65" s="198">
        <v>17.579999999999998</v>
      </c>
      <c r="Q65" s="198">
        <v>6.69</v>
      </c>
      <c r="R65" s="198">
        <v>13.01</v>
      </c>
      <c r="S65" s="198">
        <v>8.1</v>
      </c>
      <c r="T65" s="198">
        <v>0</v>
      </c>
      <c r="U65" s="198">
        <v>1.1200000000000001</v>
      </c>
      <c r="V65" s="198">
        <v>0</v>
      </c>
      <c r="W65" s="198">
        <v>0</v>
      </c>
      <c r="X65" s="198">
        <v>26.13</v>
      </c>
      <c r="Y65" s="198">
        <v>9.15</v>
      </c>
      <c r="Z65" s="198">
        <v>40.93</v>
      </c>
      <c r="AA65" s="198">
        <v>20.02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38.56</v>
      </c>
      <c r="AJ65" s="198">
        <v>0</v>
      </c>
      <c r="AK65" s="198">
        <v>19.66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4.63</v>
      </c>
      <c r="L66" s="198">
        <v>377.61</v>
      </c>
      <c r="M66" s="198">
        <v>1.22</v>
      </c>
      <c r="N66" s="198">
        <v>1.57</v>
      </c>
      <c r="O66" s="198">
        <v>0</v>
      </c>
      <c r="P66" s="198">
        <v>17.579999999999998</v>
      </c>
      <c r="Q66" s="198">
        <v>6.69</v>
      </c>
      <c r="R66" s="198">
        <v>13.01</v>
      </c>
      <c r="S66" s="198">
        <v>8.1</v>
      </c>
      <c r="T66" s="198">
        <v>0</v>
      </c>
      <c r="U66" s="198">
        <v>1.1200000000000001</v>
      </c>
      <c r="V66" s="198">
        <v>0</v>
      </c>
      <c r="W66" s="198">
        <v>0</v>
      </c>
      <c r="X66" s="198">
        <v>26.13</v>
      </c>
      <c r="Y66" s="198">
        <v>9.15</v>
      </c>
      <c r="Z66" s="198">
        <v>40.93</v>
      </c>
      <c r="AA66" s="198">
        <v>20.02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38.56</v>
      </c>
      <c r="AJ66" s="198">
        <v>0</v>
      </c>
      <c r="AK66" s="198">
        <v>19.989999999999998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13.53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4.63</v>
      </c>
      <c r="L67" s="198">
        <v>377.61</v>
      </c>
      <c r="M67" s="198">
        <v>1.22</v>
      </c>
      <c r="N67" s="198">
        <v>1.57</v>
      </c>
      <c r="O67" s="198">
        <v>0</v>
      </c>
      <c r="P67" s="198">
        <v>17.88</v>
      </c>
      <c r="Q67" s="198">
        <v>6.69</v>
      </c>
      <c r="R67" s="198">
        <v>13.01</v>
      </c>
      <c r="S67" s="198">
        <v>8.1</v>
      </c>
      <c r="T67" s="198">
        <v>0</v>
      </c>
      <c r="U67" s="198">
        <v>1.1200000000000001</v>
      </c>
      <c r="V67" s="198">
        <v>0</v>
      </c>
      <c r="W67" s="198">
        <v>0</v>
      </c>
      <c r="X67" s="198">
        <v>26.13</v>
      </c>
      <c r="Y67" s="198">
        <v>9.15</v>
      </c>
      <c r="Z67" s="198">
        <v>40.93</v>
      </c>
      <c r="AA67" s="198">
        <v>20.02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38.56</v>
      </c>
      <c r="AJ67" s="198">
        <v>0</v>
      </c>
      <c r="AK67" s="198">
        <v>20.149999999999999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4.63</v>
      </c>
      <c r="L68" s="198">
        <v>377.61</v>
      </c>
      <c r="M68" s="198">
        <v>1.22</v>
      </c>
      <c r="N68" s="198">
        <v>1.57</v>
      </c>
      <c r="O68" s="198">
        <v>0</v>
      </c>
      <c r="P68" s="198">
        <v>17.88</v>
      </c>
      <c r="Q68" s="198">
        <v>6.69</v>
      </c>
      <c r="R68" s="198">
        <v>13.01</v>
      </c>
      <c r="S68" s="198">
        <v>8.1</v>
      </c>
      <c r="T68" s="198">
        <v>0</v>
      </c>
      <c r="U68" s="198">
        <v>1.1200000000000001</v>
      </c>
      <c r="V68" s="198">
        <v>0</v>
      </c>
      <c r="W68" s="198">
        <v>0</v>
      </c>
      <c r="X68" s="198">
        <v>26.13</v>
      </c>
      <c r="Y68" s="198">
        <v>9.15</v>
      </c>
      <c r="Z68" s="198">
        <v>40.93</v>
      </c>
      <c r="AA68" s="198">
        <v>20.02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39.520000000000003</v>
      </c>
      <c r="AJ68" s="198">
        <v>0</v>
      </c>
      <c r="AK68" s="198">
        <v>19.600000000000001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4.63</v>
      </c>
      <c r="L69" s="198">
        <v>377.61</v>
      </c>
      <c r="M69" s="198">
        <v>1.22</v>
      </c>
      <c r="N69" s="198">
        <v>1.57</v>
      </c>
      <c r="O69" s="198">
        <v>0</v>
      </c>
      <c r="P69" s="198">
        <v>17.88</v>
      </c>
      <c r="Q69" s="198">
        <v>6.69</v>
      </c>
      <c r="R69" s="198">
        <v>13.01</v>
      </c>
      <c r="S69" s="198">
        <v>8.1</v>
      </c>
      <c r="T69" s="198">
        <v>0</v>
      </c>
      <c r="U69" s="198">
        <v>1.1200000000000001</v>
      </c>
      <c r="V69" s="198">
        <v>0</v>
      </c>
      <c r="W69" s="198">
        <v>0</v>
      </c>
      <c r="X69" s="198">
        <v>26.13</v>
      </c>
      <c r="Y69" s="198">
        <v>9.15</v>
      </c>
      <c r="Z69" s="198">
        <v>40.93</v>
      </c>
      <c r="AA69" s="198">
        <v>20.02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19.829999999999998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0.41</v>
      </c>
      <c r="L70" s="198">
        <v>358.48</v>
      </c>
      <c r="M70" s="198">
        <v>1.22</v>
      </c>
      <c r="N70" s="198">
        <v>1.57</v>
      </c>
      <c r="O70" s="198">
        <v>0</v>
      </c>
      <c r="P70" s="198">
        <v>1.19</v>
      </c>
      <c r="Q70" s="198">
        <v>0.28999999999999998</v>
      </c>
      <c r="R70" s="198">
        <v>0.56000000000000005</v>
      </c>
      <c r="S70" s="198">
        <v>0.35</v>
      </c>
      <c r="T70" s="198">
        <v>0</v>
      </c>
      <c r="U70" s="198">
        <v>1.1200000000000001</v>
      </c>
      <c r="V70" s="198">
        <v>0</v>
      </c>
      <c r="W70" s="198">
        <v>0</v>
      </c>
      <c r="X70" s="198">
        <v>1.97</v>
      </c>
      <c r="Y70" s="198">
        <v>9.15</v>
      </c>
      <c r="Z70" s="198">
        <v>3.6</v>
      </c>
      <c r="AA70" s="198">
        <v>1.2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4.3499999999999996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4.63</v>
      </c>
      <c r="L71" s="198">
        <v>377.61</v>
      </c>
      <c r="M71" s="198">
        <v>1.22</v>
      </c>
      <c r="N71" s="198">
        <v>1.57</v>
      </c>
      <c r="O71" s="198">
        <v>0</v>
      </c>
      <c r="P71" s="198">
        <v>1.2</v>
      </c>
      <c r="Q71" s="198">
        <v>0.28999999999999998</v>
      </c>
      <c r="R71" s="198">
        <v>13.01</v>
      </c>
      <c r="S71" s="198">
        <v>0.35</v>
      </c>
      <c r="T71" s="198">
        <v>0</v>
      </c>
      <c r="U71" s="198">
        <v>1.1200000000000001</v>
      </c>
      <c r="V71" s="198">
        <v>0</v>
      </c>
      <c r="W71" s="198">
        <v>0</v>
      </c>
      <c r="X71" s="198">
        <v>1.97</v>
      </c>
      <c r="Y71" s="198">
        <v>9.15</v>
      </c>
      <c r="Z71" s="198">
        <v>3.6</v>
      </c>
      <c r="AA71" s="198">
        <v>1.2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4.63</v>
      </c>
      <c r="L72" s="198">
        <v>377.61</v>
      </c>
      <c r="M72" s="198">
        <v>1.22</v>
      </c>
      <c r="N72" s="198">
        <v>1.57</v>
      </c>
      <c r="O72" s="198">
        <v>0</v>
      </c>
      <c r="P72" s="198">
        <v>1.2</v>
      </c>
      <c r="Q72" s="198">
        <v>0.28999999999999998</v>
      </c>
      <c r="R72" s="198">
        <v>0.56000000000000005</v>
      </c>
      <c r="S72" s="198">
        <v>0.35</v>
      </c>
      <c r="T72" s="198">
        <v>0</v>
      </c>
      <c r="U72" s="198">
        <v>1.1200000000000001</v>
      </c>
      <c r="V72" s="198">
        <v>0</v>
      </c>
      <c r="W72" s="198">
        <v>0</v>
      </c>
      <c r="X72" s="198">
        <v>1.97</v>
      </c>
      <c r="Y72" s="198">
        <v>9.15</v>
      </c>
      <c r="Z72" s="198">
        <v>3.6</v>
      </c>
      <c r="AA72" s="198">
        <v>1.2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13.59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4.63</v>
      </c>
      <c r="L73" s="198">
        <v>377.62</v>
      </c>
      <c r="M73" s="198">
        <v>1.22</v>
      </c>
      <c r="N73" s="198">
        <v>1.57</v>
      </c>
      <c r="O73" s="198">
        <v>0</v>
      </c>
      <c r="P73" s="198">
        <v>1.2</v>
      </c>
      <c r="Q73" s="198">
        <v>0.28999999999999998</v>
      </c>
      <c r="R73" s="198">
        <v>0.56000000000000005</v>
      </c>
      <c r="S73" s="198">
        <v>0.35</v>
      </c>
      <c r="T73" s="198">
        <v>0</v>
      </c>
      <c r="U73" s="198">
        <v>1.1200000000000001</v>
      </c>
      <c r="V73" s="198">
        <v>0</v>
      </c>
      <c r="W73" s="198">
        <v>0</v>
      </c>
      <c r="X73" s="198">
        <v>1.97</v>
      </c>
      <c r="Y73" s="198">
        <v>9.15</v>
      </c>
      <c r="Z73" s="198">
        <v>3.6</v>
      </c>
      <c r="AA73" s="198">
        <v>1.2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13.59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4.63</v>
      </c>
      <c r="L74" s="198">
        <v>358.48</v>
      </c>
      <c r="M74" s="198">
        <v>1.22</v>
      </c>
      <c r="N74" s="198">
        <v>1.57</v>
      </c>
      <c r="O74" s="198">
        <v>0</v>
      </c>
      <c r="P74" s="198">
        <v>1.2</v>
      </c>
      <c r="Q74" s="198">
        <v>0.28999999999999998</v>
      </c>
      <c r="R74" s="198">
        <v>0.56000000000000005</v>
      </c>
      <c r="S74" s="198">
        <v>0.35</v>
      </c>
      <c r="T74" s="198">
        <v>0</v>
      </c>
      <c r="U74" s="198">
        <v>1.1200000000000001</v>
      </c>
      <c r="V74" s="198">
        <v>0</v>
      </c>
      <c r="W74" s="198">
        <v>0</v>
      </c>
      <c r="X74" s="198">
        <v>1.97</v>
      </c>
      <c r="Y74" s="198">
        <v>9.15</v>
      </c>
      <c r="Z74" s="198">
        <v>3.6</v>
      </c>
      <c r="AA74" s="198">
        <v>1.2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0.41</v>
      </c>
      <c r="L75" s="198">
        <v>207.34</v>
      </c>
      <c r="M75" s="198">
        <v>1.22</v>
      </c>
      <c r="N75" s="198">
        <v>1.57</v>
      </c>
      <c r="O75" s="198">
        <v>0</v>
      </c>
      <c r="P75" s="198">
        <v>1.2</v>
      </c>
      <c r="Q75" s="198">
        <v>0.28999999999999998</v>
      </c>
      <c r="R75" s="198">
        <v>0.56000000000000005</v>
      </c>
      <c r="S75" s="198">
        <v>0.35</v>
      </c>
      <c r="T75" s="198">
        <v>0</v>
      </c>
      <c r="U75" s="198">
        <v>1.1200000000000001</v>
      </c>
      <c r="V75" s="198">
        <v>0</v>
      </c>
      <c r="W75" s="198">
        <v>0</v>
      </c>
      <c r="X75" s="198">
        <v>1.97</v>
      </c>
      <c r="Y75" s="198">
        <v>9.15</v>
      </c>
      <c r="Z75" s="198">
        <v>3.6</v>
      </c>
      <c r="AA75" s="198">
        <v>1.2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0.41</v>
      </c>
      <c r="L76" s="198">
        <v>207.34</v>
      </c>
      <c r="M76" s="198">
        <v>1.22</v>
      </c>
      <c r="N76" s="198">
        <v>1.57</v>
      </c>
      <c r="O76" s="198">
        <v>0</v>
      </c>
      <c r="P76" s="198">
        <v>1.2</v>
      </c>
      <c r="Q76" s="198">
        <v>0.28999999999999998</v>
      </c>
      <c r="R76" s="198">
        <v>0.56000000000000005</v>
      </c>
      <c r="S76" s="198">
        <v>0.35</v>
      </c>
      <c r="T76" s="198">
        <v>0</v>
      </c>
      <c r="U76" s="198">
        <v>1.1200000000000001</v>
      </c>
      <c r="V76" s="198">
        <v>0</v>
      </c>
      <c r="W76" s="198">
        <v>0</v>
      </c>
      <c r="X76" s="198">
        <v>1.97</v>
      </c>
      <c r="Y76" s="198">
        <v>9.15</v>
      </c>
      <c r="Z76" s="198">
        <v>3.6</v>
      </c>
      <c r="AA76" s="198">
        <v>1.2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38.56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0.41</v>
      </c>
      <c r="L77" s="198">
        <v>207.34</v>
      </c>
      <c r="M77" s="198">
        <v>1.22</v>
      </c>
      <c r="N77" s="198">
        <v>1.57</v>
      </c>
      <c r="O77" s="198">
        <v>0</v>
      </c>
      <c r="P77" s="198">
        <v>1.2</v>
      </c>
      <c r="Q77" s="198">
        <v>0.28999999999999998</v>
      </c>
      <c r="R77" s="198">
        <v>0.56000000000000005</v>
      </c>
      <c r="S77" s="198">
        <v>0.35</v>
      </c>
      <c r="T77" s="198">
        <v>0</v>
      </c>
      <c r="U77" s="198">
        <v>1.1200000000000001</v>
      </c>
      <c r="V77" s="198">
        <v>0</v>
      </c>
      <c r="W77" s="198">
        <v>0</v>
      </c>
      <c r="X77" s="198">
        <v>1.97</v>
      </c>
      <c r="Y77" s="198">
        <v>9.15</v>
      </c>
      <c r="Z77" s="198">
        <v>3.6</v>
      </c>
      <c r="AA77" s="198">
        <v>1.2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0.41</v>
      </c>
      <c r="L78" s="198">
        <v>207.34</v>
      </c>
      <c r="M78" s="198">
        <v>1.22</v>
      </c>
      <c r="N78" s="198">
        <v>1.57</v>
      </c>
      <c r="O78" s="198">
        <v>0</v>
      </c>
      <c r="P78" s="198">
        <v>1.2</v>
      </c>
      <c r="Q78" s="198">
        <v>0.28999999999999998</v>
      </c>
      <c r="R78" s="198">
        <v>0.56000000000000005</v>
      </c>
      <c r="S78" s="198">
        <v>0.35</v>
      </c>
      <c r="T78" s="198">
        <v>0</v>
      </c>
      <c r="U78" s="198">
        <v>1.1200000000000001</v>
      </c>
      <c r="V78" s="198">
        <v>0</v>
      </c>
      <c r="W78" s="198">
        <v>0</v>
      </c>
      <c r="X78" s="198">
        <v>1.97</v>
      </c>
      <c r="Y78" s="198">
        <v>9.15</v>
      </c>
      <c r="Z78" s="198">
        <v>3.6</v>
      </c>
      <c r="AA78" s="198">
        <v>1.2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0.41</v>
      </c>
      <c r="L79" s="198">
        <v>207.34</v>
      </c>
      <c r="M79" s="198">
        <v>1.22</v>
      </c>
      <c r="N79" s="198">
        <v>1.57</v>
      </c>
      <c r="O79" s="198">
        <v>0</v>
      </c>
      <c r="P79" s="198">
        <v>1.2</v>
      </c>
      <c r="Q79" s="198">
        <v>0.28999999999999998</v>
      </c>
      <c r="R79" s="198">
        <v>0.56000000000000005</v>
      </c>
      <c r="S79" s="198">
        <v>0.35</v>
      </c>
      <c r="T79" s="198">
        <v>0</v>
      </c>
      <c r="U79" s="198">
        <v>1.1200000000000001</v>
      </c>
      <c r="V79" s="198">
        <v>0</v>
      </c>
      <c r="W79" s="198">
        <v>0</v>
      </c>
      <c r="X79" s="198">
        <v>1.97</v>
      </c>
      <c r="Y79" s="198">
        <v>9.15</v>
      </c>
      <c r="Z79" s="198">
        <v>3.6</v>
      </c>
      <c r="AA79" s="198">
        <v>1.2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0.41</v>
      </c>
      <c r="L80" s="198">
        <v>207.34</v>
      </c>
      <c r="M80" s="198">
        <v>1.22</v>
      </c>
      <c r="N80" s="198">
        <v>1.57</v>
      </c>
      <c r="O80" s="198">
        <v>0</v>
      </c>
      <c r="P80" s="198">
        <v>1.2</v>
      </c>
      <c r="Q80" s="198">
        <v>0.28999999999999998</v>
      </c>
      <c r="R80" s="198">
        <v>0.56000000000000005</v>
      </c>
      <c r="S80" s="198">
        <v>0.35</v>
      </c>
      <c r="T80" s="198">
        <v>0</v>
      </c>
      <c r="U80" s="198">
        <v>1.1200000000000001</v>
      </c>
      <c r="V80" s="198">
        <v>0</v>
      </c>
      <c r="W80" s="198">
        <v>0</v>
      </c>
      <c r="X80" s="198">
        <v>1.97</v>
      </c>
      <c r="Y80" s="198">
        <v>9.15</v>
      </c>
      <c r="Z80" s="198">
        <v>3.6</v>
      </c>
      <c r="AA80" s="198">
        <v>1.2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0.41</v>
      </c>
      <c r="L81" s="198">
        <v>207.34</v>
      </c>
      <c r="M81" s="198">
        <v>1.22</v>
      </c>
      <c r="N81" s="198">
        <v>1.57</v>
      </c>
      <c r="O81" s="198">
        <v>0</v>
      </c>
      <c r="P81" s="198">
        <v>1.2</v>
      </c>
      <c r="Q81" s="198">
        <v>0.28999999999999998</v>
      </c>
      <c r="R81" s="198">
        <v>0.56000000000000005</v>
      </c>
      <c r="S81" s="198">
        <v>0.35</v>
      </c>
      <c r="T81" s="198">
        <v>0</v>
      </c>
      <c r="U81" s="198">
        <v>1.1200000000000001</v>
      </c>
      <c r="V81" s="198">
        <v>0</v>
      </c>
      <c r="W81" s="198">
        <v>0</v>
      </c>
      <c r="X81" s="198">
        <v>1.97</v>
      </c>
      <c r="Y81" s="198">
        <v>9.15</v>
      </c>
      <c r="Z81" s="198">
        <v>3.6</v>
      </c>
      <c r="AA81" s="198">
        <v>1.2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0.41</v>
      </c>
      <c r="L82" s="198">
        <v>303</v>
      </c>
      <c r="M82" s="198">
        <v>1.22</v>
      </c>
      <c r="N82" s="198">
        <v>1.57</v>
      </c>
      <c r="O82" s="198">
        <v>0</v>
      </c>
      <c r="P82" s="198">
        <v>1.2</v>
      </c>
      <c r="Q82" s="198">
        <v>0.28999999999999998</v>
      </c>
      <c r="R82" s="198">
        <v>0.56000000000000005</v>
      </c>
      <c r="S82" s="198">
        <v>0.35</v>
      </c>
      <c r="T82" s="198">
        <v>0</v>
      </c>
      <c r="U82" s="198">
        <v>1.1200000000000001</v>
      </c>
      <c r="V82" s="198">
        <v>0</v>
      </c>
      <c r="W82" s="198">
        <v>0</v>
      </c>
      <c r="X82" s="198">
        <v>1.97</v>
      </c>
      <c r="Y82" s="198">
        <v>9.15</v>
      </c>
      <c r="Z82" s="198">
        <v>3.6</v>
      </c>
      <c r="AA82" s="198">
        <v>1.2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0.41</v>
      </c>
      <c r="L83" s="198">
        <v>303</v>
      </c>
      <c r="M83" s="198">
        <v>1.22</v>
      </c>
      <c r="N83" s="198">
        <v>1.57</v>
      </c>
      <c r="O83" s="198">
        <v>0</v>
      </c>
      <c r="P83" s="198">
        <v>1.2</v>
      </c>
      <c r="Q83" s="198">
        <v>0.28999999999999998</v>
      </c>
      <c r="R83" s="198">
        <v>0.56000000000000005</v>
      </c>
      <c r="S83" s="198">
        <v>0.35</v>
      </c>
      <c r="T83" s="198">
        <v>0</v>
      </c>
      <c r="U83" s="198">
        <v>1.1200000000000001</v>
      </c>
      <c r="V83" s="198">
        <v>0</v>
      </c>
      <c r="W83" s="198">
        <v>0</v>
      </c>
      <c r="X83" s="198">
        <v>1.97</v>
      </c>
      <c r="Y83" s="198">
        <v>9.15</v>
      </c>
      <c r="Z83" s="198">
        <v>3.6</v>
      </c>
      <c r="AA83" s="198">
        <v>1.2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0.41</v>
      </c>
      <c r="L84" s="198">
        <v>303</v>
      </c>
      <c r="M84" s="198">
        <v>1.22</v>
      </c>
      <c r="N84" s="198">
        <v>1.57</v>
      </c>
      <c r="O84" s="198">
        <v>0</v>
      </c>
      <c r="P84" s="198">
        <v>1.2</v>
      </c>
      <c r="Q84" s="198">
        <v>0.28999999999999998</v>
      </c>
      <c r="R84" s="198">
        <v>0.56000000000000005</v>
      </c>
      <c r="S84" s="198">
        <v>0.35</v>
      </c>
      <c r="T84" s="198">
        <v>0</v>
      </c>
      <c r="U84" s="198">
        <v>1.1200000000000001</v>
      </c>
      <c r="V84" s="198">
        <v>0</v>
      </c>
      <c r="W84" s="198">
        <v>0</v>
      </c>
      <c r="X84" s="198">
        <v>1.97</v>
      </c>
      <c r="Y84" s="198">
        <v>9.15</v>
      </c>
      <c r="Z84" s="198">
        <v>3.6</v>
      </c>
      <c r="AA84" s="198">
        <v>1.2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0.41</v>
      </c>
      <c r="L85" s="198">
        <v>303</v>
      </c>
      <c r="M85" s="198">
        <v>1.22</v>
      </c>
      <c r="N85" s="198">
        <v>1.57</v>
      </c>
      <c r="O85" s="198">
        <v>0</v>
      </c>
      <c r="P85" s="198">
        <v>1.2</v>
      </c>
      <c r="Q85" s="198">
        <v>0.28999999999999998</v>
      </c>
      <c r="R85" s="198">
        <v>0.56000000000000005</v>
      </c>
      <c r="S85" s="198">
        <v>0.35</v>
      </c>
      <c r="T85" s="198">
        <v>0</v>
      </c>
      <c r="U85" s="198">
        <v>1.1200000000000001</v>
      </c>
      <c r="V85" s="198">
        <v>0</v>
      </c>
      <c r="W85" s="198">
        <v>0</v>
      </c>
      <c r="X85" s="198">
        <v>1.97</v>
      </c>
      <c r="Y85" s="198">
        <v>9.15</v>
      </c>
      <c r="Z85" s="198">
        <v>3.6</v>
      </c>
      <c r="AA85" s="198">
        <v>1.2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0.41</v>
      </c>
      <c r="L86" s="198">
        <v>303</v>
      </c>
      <c r="M86" s="198">
        <v>1.22</v>
      </c>
      <c r="N86" s="198">
        <v>1.57</v>
      </c>
      <c r="O86" s="198">
        <v>0</v>
      </c>
      <c r="P86" s="198">
        <v>1.2</v>
      </c>
      <c r="Q86" s="198">
        <v>0.28999999999999998</v>
      </c>
      <c r="R86" s="198">
        <v>0.56000000000000005</v>
      </c>
      <c r="S86" s="198">
        <v>0.35</v>
      </c>
      <c r="T86" s="198">
        <v>0</v>
      </c>
      <c r="U86" s="198">
        <v>1.1200000000000001</v>
      </c>
      <c r="V86" s="198">
        <v>0</v>
      </c>
      <c r="W86" s="198">
        <v>0</v>
      </c>
      <c r="X86" s="198">
        <v>1.97</v>
      </c>
      <c r="Y86" s="198">
        <v>9.15</v>
      </c>
      <c r="Z86" s="198">
        <v>3.6</v>
      </c>
      <c r="AA86" s="198">
        <v>20.02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0.41</v>
      </c>
      <c r="L87" s="198">
        <v>303</v>
      </c>
      <c r="M87" s="198">
        <v>1.22</v>
      </c>
      <c r="N87" s="198">
        <v>1.57</v>
      </c>
      <c r="O87" s="198">
        <v>0</v>
      </c>
      <c r="P87" s="198">
        <v>1.2</v>
      </c>
      <c r="Q87" s="198">
        <v>0.28999999999999998</v>
      </c>
      <c r="R87" s="198">
        <v>0.56000000000000005</v>
      </c>
      <c r="S87" s="198">
        <v>0.35</v>
      </c>
      <c r="T87" s="198">
        <v>0</v>
      </c>
      <c r="U87" s="198">
        <v>1.1200000000000001</v>
      </c>
      <c r="V87" s="198">
        <v>0</v>
      </c>
      <c r="W87" s="198">
        <v>0</v>
      </c>
      <c r="X87" s="198">
        <v>1.97</v>
      </c>
      <c r="Y87" s="198">
        <v>9.15</v>
      </c>
      <c r="Z87" s="198">
        <v>3.6</v>
      </c>
      <c r="AA87" s="198">
        <v>20.02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0.41</v>
      </c>
      <c r="L88" s="198">
        <v>303</v>
      </c>
      <c r="M88" s="198">
        <v>1.22</v>
      </c>
      <c r="N88" s="198">
        <v>1.57</v>
      </c>
      <c r="O88" s="198">
        <v>0</v>
      </c>
      <c r="P88" s="198">
        <v>1.2</v>
      </c>
      <c r="Q88" s="198">
        <v>0.28999999999999998</v>
      </c>
      <c r="R88" s="198">
        <v>0.56000000000000005</v>
      </c>
      <c r="S88" s="198">
        <v>0.35</v>
      </c>
      <c r="T88" s="198">
        <v>0</v>
      </c>
      <c r="U88" s="198">
        <v>1.1200000000000001</v>
      </c>
      <c r="V88" s="198">
        <v>0</v>
      </c>
      <c r="W88" s="198">
        <v>0</v>
      </c>
      <c r="X88" s="198">
        <v>1.97</v>
      </c>
      <c r="Y88" s="198">
        <v>9.15</v>
      </c>
      <c r="Z88" s="198">
        <v>3.6</v>
      </c>
      <c r="AA88" s="198">
        <v>1.2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0.41</v>
      </c>
      <c r="L89" s="198">
        <v>377.61</v>
      </c>
      <c r="M89" s="198">
        <v>1.22</v>
      </c>
      <c r="N89" s="198">
        <v>1.57</v>
      </c>
      <c r="O89" s="198">
        <v>0</v>
      </c>
      <c r="P89" s="198">
        <v>1.2</v>
      </c>
      <c r="Q89" s="198">
        <v>0.28999999999999998</v>
      </c>
      <c r="R89" s="198">
        <v>0.56000000000000005</v>
      </c>
      <c r="S89" s="198">
        <v>0.35</v>
      </c>
      <c r="T89" s="198">
        <v>0</v>
      </c>
      <c r="U89" s="198">
        <v>1.1200000000000001</v>
      </c>
      <c r="V89" s="198">
        <v>0</v>
      </c>
      <c r="W89" s="198">
        <v>0</v>
      </c>
      <c r="X89" s="198">
        <v>1.97</v>
      </c>
      <c r="Y89" s="198">
        <v>9.15</v>
      </c>
      <c r="Z89" s="198">
        <v>3.6</v>
      </c>
      <c r="AA89" s="198">
        <v>1.2</v>
      </c>
      <c r="AB89" s="198">
        <v>0</v>
      </c>
      <c r="AC89" s="198">
        <v>12.71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4.8099999999999996</v>
      </c>
      <c r="L90" s="198">
        <v>377.61</v>
      </c>
      <c r="M90" s="198">
        <v>1.22</v>
      </c>
      <c r="N90" s="198">
        <v>1.57</v>
      </c>
      <c r="O90" s="198">
        <v>0</v>
      </c>
      <c r="P90" s="198">
        <v>8.56</v>
      </c>
      <c r="Q90" s="198">
        <v>3.82</v>
      </c>
      <c r="R90" s="198">
        <v>9.18</v>
      </c>
      <c r="S90" s="198">
        <v>5.23</v>
      </c>
      <c r="T90" s="198">
        <v>0</v>
      </c>
      <c r="U90" s="198">
        <v>1.1200000000000001</v>
      </c>
      <c r="V90" s="198">
        <v>0</v>
      </c>
      <c r="W90" s="198">
        <v>0</v>
      </c>
      <c r="X90" s="198">
        <v>26.13</v>
      </c>
      <c r="Y90" s="198">
        <v>9.15</v>
      </c>
      <c r="Z90" s="198">
        <v>40.93</v>
      </c>
      <c r="AA90" s="198">
        <v>20.02</v>
      </c>
      <c r="AB90" s="198">
        <v>0</v>
      </c>
      <c r="AC90" s="198">
        <v>12.71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20.32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4.8099999999999996</v>
      </c>
      <c r="L91" s="198">
        <v>377.61</v>
      </c>
      <c r="M91" s="198">
        <v>1.22</v>
      </c>
      <c r="N91" s="198">
        <v>1.57</v>
      </c>
      <c r="O91" s="198">
        <v>0</v>
      </c>
      <c r="P91" s="198">
        <v>18.12</v>
      </c>
      <c r="Q91" s="198">
        <v>3.82</v>
      </c>
      <c r="R91" s="198">
        <v>9.18</v>
      </c>
      <c r="S91" s="198">
        <v>5.23</v>
      </c>
      <c r="T91" s="198">
        <v>0</v>
      </c>
      <c r="U91" s="198">
        <v>1.1200000000000001</v>
      </c>
      <c r="V91" s="198">
        <v>0</v>
      </c>
      <c r="W91" s="198">
        <v>0</v>
      </c>
      <c r="X91" s="198">
        <v>26.13</v>
      </c>
      <c r="Y91" s="198">
        <v>9.15</v>
      </c>
      <c r="Z91" s="198">
        <v>40.93</v>
      </c>
      <c r="AA91" s="198">
        <v>20.02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20.96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4.8099999999999996</v>
      </c>
      <c r="L92" s="198">
        <v>377.61</v>
      </c>
      <c r="M92" s="198">
        <v>1.22</v>
      </c>
      <c r="N92" s="198">
        <v>1.57</v>
      </c>
      <c r="O92" s="198">
        <v>0</v>
      </c>
      <c r="P92" s="198">
        <v>18.12</v>
      </c>
      <c r="Q92" s="198">
        <v>3.82</v>
      </c>
      <c r="R92" s="198">
        <v>9.18</v>
      </c>
      <c r="S92" s="198">
        <v>5.23</v>
      </c>
      <c r="T92" s="198">
        <v>0</v>
      </c>
      <c r="U92" s="198">
        <v>1.1200000000000001</v>
      </c>
      <c r="V92" s="198">
        <v>0</v>
      </c>
      <c r="W92" s="198">
        <v>0</v>
      </c>
      <c r="X92" s="198">
        <v>26.13</v>
      </c>
      <c r="Y92" s="198">
        <v>9.15</v>
      </c>
      <c r="Z92" s="198">
        <v>40.93</v>
      </c>
      <c r="AA92" s="198">
        <v>20.02</v>
      </c>
      <c r="AB92" s="198">
        <v>0</v>
      </c>
      <c r="AC92" s="198">
        <v>12.71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19.600000000000001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4.8099999999999996</v>
      </c>
      <c r="L93" s="198">
        <v>377.61</v>
      </c>
      <c r="M93" s="198">
        <v>1.22</v>
      </c>
      <c r="N93" s="198">
        <v>1.57</v>
      </c>
      <c r="O93" s="198">
        <v>0</v>
      </c>
      <c r="P93" s="198">
        <v>18.12</v>
      </c>
      <c r="Q93" s="198">
        <v>3.82</v>
      </c>
      <c r="R93" s="198">
        <v>9.18</v>
      </c>
      <c r="S93" s="198">
        <v>5.23</v>
      </c>
      <c r="T93" s="198">
        <v>0</v>
      </c>
      <c r="U93" s="198">
        <v>1.1200000000000001</v>
      </c>
      <c r="V93" s="198">
        <v>0</v>
      </c>
      <c r="W93" s="198">
        <v>0</v>
      </c>
      <c r="X93" s="198">
        <v>26.13</v>
      </c>
      <c r="Y93" s="198">
        <v>9.15</v>
      </c>
      <c r="Z93" s="198">
        <v>40.93</v>
      </c>
      <c r="AA93" s="198">
        <v>20.02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19.829999999999998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4.8099999999999996</v>
      </c>
      <c r="L94" s="198">
        <v>377.61</v>
      </c>
      <c r="M94" s="198">
        <v>1.22</v>
      </c>
      <c r="N94" s="198">
        <v>1.57</v>
      </c>
      <c r="O94" s="198">
        <v>0</v>
      </c>
      <c r="P94" s="198">
        <v>18.12</v>
      </c>
      <c r="Q94" s="198">
        <v>3.82</v>
      </c>
      <c r="R94" s="198">
        <v>9.18</v>
      </c>
      <c r="S94" s="198">
        <v>5.23</v>
      </c>
      <c r="T94" s="198">
        <v>0</v>
      </c>
      <c r="U94" s="198">
        <v>1.1200000000000001</v>
      </c>
      <c r="V94" s="198">
        <v>0</v>
      </c>
      <c r="W94" s="198">
        <v>0</v>
      </c>
      <c r="X94" s="198">
        <v>26.13</v>
      </c>
      <c r="Y94" s="198">
        <v>9.15</v>
      </c>
      <c r="Z94" s="198">
        <v>40.93</v>
      </c>
      <c r="AA94" s="198">
        <v>20.02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4.8</v>
      </c>
      <c r="L95" s="198">
        <v>377.61</v>
      </c>
      <c r="M95" s="198">
        <v>1.22</v>
      </c>
      <c r="N95" s="198">
        <v>1.57</v>
      </c>
      <c r="O95" s="198">
        <v>0</v>
      </c>
      <c r="P95" s="198">
        <v>18.12</v>
      </c>
      <c r="Q95" s="198">
        <v>3.82</v>
      </c>
      <c r="R95" s="198">
        <v>9.18</v>
      </c>
      <c r="S95" s="198">
        <v>5.23</v>
      </c>
      <c r="T95" s="198">
        <v>0</v>
      </c>
      <c r="U95" s="198">
        <v>1.1200000000000001</v>
      </c>
      <c r="V95" s="198">
        <v>0</v>
      </c>
      <c r="W95" s="198">
        <v>0</v>
      </c>
      <c r="X95" s="198">
        <v>26.13</v>
      </c>
      <c r="Y95" s="198">
        <v>9.15</v>
      </c>
      <c r="Z95" s="198">
        <v>40.93</v>
      </c>
      <c r="AA95" s="198">
        <v>20.02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4.5</v>
      </c>
      <c r="L96" s="198">
        <v>377.61</v>
      </c>
      <c r="M96" s="198">
        <v>1.22</v>
      </c>
      <c r="N96" s="198">
        <v>1.57</v>
      </c>
      <c r="O96" s="198">
        <v>0</v>
      </c>
      <c r="P96" s="198">
        <v>18.12</v>
      </c>
      <c r="Q96" s="198">
        <v>3.82</v>
      </c>
      <c r="R96" s="198">
        <v>9.18</v>
      </c>
      <c r="S96" s="198">
        <v>5.23</v>
      </c>
      <c r="T96" s="198">
        <v>0</v>
      </c>
      <c r="U96" s="198">
        <v>1.1200000000000001</v>
      </c>
      <c r="V96" s="198">
        <v>0</v>
      </c>
      <c r="W96" s="198">
        <v>0</v>
      </c>
      <c r="X96" s="198">
        <v>26.13</v>
      </c>
      <c r="Y96" s="198">
        <v>9.15</v>
      </c>
      <c r="Z96" s="198">
        <v>40.93</v>
      </c>
      <c r="AA96" s="198">
        <v>20.02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4.5</v>
      </c>
      <c r="L97" s="198">
        <v>377.61</v>
      </c>
      <c r="M97" s="198">
        <v>1.22</v>
      </c>
      <c r="N97" s="198">
        <v>1.57</v>
      </c>
      <c r="O97" s="198">
        <v>0</v>
      </c>
      <c r="P97" s="198">
        <v>18.12</v>
      </c>
      <c r="Q97" s="198">
        <v>3.82</v>
      </c>
      <c r="R97" s="198">
        <v>6.54</v>
      </c>
      <c r="S97" s="198">
        <v>4.05</v>
      </c>
      <c r="T97" s="198">
        <v>0</v>
      </c>
      <c r="U97" s="198">
        <v>1.1200000000000001</v>
      </c>
      <c r="V97" s="198">
        <v>0</v>
      </c>
      <c r="W97" s="198">
        <v>0</v>
      </c>
      <c r="X97" s="198">
        <v>26.13</v>
      </c>
      <c r="Y97" s="198">
        <v>9.15</v>
      </c>
      <c r="Z97" s="198">
        <v>40.93</v>
      </c>
      <c r="AA97" s="198">
        <v>20.02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4.5</v>
      </c>
      <c r="L98" s="198">
        <v>377.61</v>
      </c>
      <c r="M98" s="198">
        <v>1.22</v>
      </c>
      <c r="N98" s="198">
        <v>1.57</v>
      </c>
      <c r="O98" s="198">
        <v>0</v>
      </c>
      <c r="P98" s="198">
        <v>18.12</v>
      </c>
      <c r="Q98" s="198">
        <v>3.82</v>
      </c>
      <c r="R98" s="198">
        <v>6.54</v>
      </c>
      <c r="S98" s="198">
        <v>4.05</v>
      </c>
      <c r="T98" s="198">
        <v>0</v>
      </c>
      <c r="U98" s="198">
        <v>1.1200000000000001</v>
      </c>
      <c r="V98" s="198">
        <v>0</v>
      </c>
      <c r="W98" s="198">
        <v>0</v>
      </c>
      <c r="X98" s="198">
        <v>26.13</v>
      </c>
      <c r="Y98" s="198">
        <v>9.15</v>
      </c>
      <c r="Z98" s="198">
        <v>40.93</v>
      </c>
      <c r="AA98" s="198">
        <v>20.02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0.32704500000000042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7.8807500000000044E-2</v>
      </c>
      <c r="L99">
        <f t="shared" si="0"/>
        <v>8.1279475000000065</v>
      </c>
      <c r="M99">
        <f t="shared" si="0"/>
        <v>2.4719999999999985E-2</v>
      </c>
      <c r="N99">
        <f t="shared" si="0"/>
        <v>3.7679999999999908E-2</v>
      </c>
      <c r="O99">
        <f t="shared" si="0"/>
        <v>0</v>
      </c>
      <c r="P99">
        <f t="shared" si="0"/>
        <v>0.23045500000000019</v>
      </c>
      <c r="Q99">
        <f t="shared" si="0"/>
        <v>8.6902500000000035E-2</v>
      </c>
      <c r="R99">
        <f t="shared" si="0"/>
        <v>0.14402999999999988</v>
      </c>
      <c r="S99">
        <f t="shared" si="0"/>
        <v>8.3642500000000106E-2</v>
      </c>
      <c r="T99">
        <f t="shared" si="0"/>
        <v>0</v>
      </c>
      <c r="U99">
        <f t="shared" si="0"/>
        <v>2.6880000000000032E-2</v>
      </c>
      <c r="V99">
        <f t="shared" si="0"/>
        <v>0</v>
      </c>
      <c r="W99">
        <f t="shared" si="0"/>
        <v>0</v>
      </c>
      <c r="X99">
        <f t="shared" si="0"/>
        <v>0.33427500000000054</v>
      </c>
      <c r="Y99">
        <f t="shared" si="0"/>
        <v>0.21959999999999966</v>
      </c>
      <c r="Z99">
        <f t="shared" si="0"/>
        <v>0.54369249999999902</v>
      </c>
      <c r="AA99">
        <f t="shared" si="0"/>
        <v>0.2834900000000003</v>
      </c>
      <c r="AB99">
        <f t="shared" si="0"/>
        <v>0</v>
      </c>
      <c r="AC99">
        <f t="shared" si="0"/>
        <v>0.22113749999999976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0.88733999999999924</v>
      </c>
      <c r="AJ99">
        <f t="shared" si="0"/>
        <v>0</v>
      </c>
      <c r="AK99">
        <f t="shared" si="0"/>
        <v>0.27710000000000024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-5.5039999999999996</v>
      </c>
      <c r="D28" s="124">
        <v>0</v>
      </c>
      <c r="E28" s="124">
        <v>0</v>
      </c>
      <c r="F28" s="124">
        <v>-7.4960000000000004</v>
      </c>
      <c r="G28" s="124">
        <v>-13</v>
      </c>
      <c r="H28" s="118"/>
      <c r="I28" s="33">
        <v>26</v>
      </c>
      <c r="J28" s="124">
        <v>5.5039999999999996</v>
      </c>
      <c r="K28" s="124">
        <v>0</v>
      </c>
      <c r="L28" s="124">
        <v>0</v>
      </c>
      <c r="M28" s="124">
        <v>0</v>
      </c>
      <c r="N28" s="124">
        <v>5.5039999999999996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7.4960000000000004</v>
      </c>
      <c r="AF28" s="124">
        <v>0</v>
      </c>
      <c r="AG28" s="124">
        <v>0</v>
      </c>
      <c r="AH28" s="124">
        <v>0</v>
      </c>
      <c r="AI28" s="124">
        <v>7.4960000000000004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5.5039999999999996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-5.5039999999999996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7.4960000000000004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-7.4960000000000004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55.039999999999992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55.039999999999992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74.960000000000008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74.960000000000008</v>
      </c>
      <c r="DF28" s="123">
        <f t="shared" si="31"/>
        <v>13</v>
      </c>
      <c r="DG28" s="123">
        <f t="shared" si="32"/>
        <v>-5.5039999999999996</v>
      </c>
      <c r="DH28" s="123">
        <f t="shared" si="33"/>
        <v>0</v>
      </c>
      <c r="DI28" s="123">
        <f t="shared" si="34"/>
        <v>0</v>
      </c>
      <c r="DJ28" s="123">
        <f t="shared" si="35"/>
        <v>-7.4960000000000004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-26.672000000000001</v>
      </c>
      <c r="D29" s="124">
        <v>0</v>
      </c>
      <c r="E29" s="124">
        <v>0</v>
      </c>
      <c r="F29" s="124">
        <v>-36.328000000000003</v>
      </c>
      <c r="G29" s="124">
        <v>-63</v>
      </c>
      <c r="H29" s="118"/>
      <c r="I29" s="33">
        <v>27</v>
      </c>
      <c r="J29" s="124">
        <v>26.672000000000001</v>
      </c>
      <c r="K29" s="124">
        <v>0</v>
      </c>
      <c r="L29" s="124">
        <v>0</v>
      </c>
      <c r="M29" s="124">
        <v>0</v>
      </c>
      <c r="N29" s="124">
        <v>26.672000000000001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36.328000000000003</v>
      </c>
      <c r="AF29" s="124">
        <v>0</v>
      </c>
      <c r="AG29" s="124">
        <v>0</v>
      </c>
      <c r="AH29" s="124">
        <v>0</v>
      </c>
      <c r="AI29" s="124">
        <v>36.328000000000003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26.672000000000001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-26.672000000000001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36.328000000000003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-36.328000000000003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266.72000000000003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266.72000000000003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363.28000000000003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363.28000000000003</v>
      </c>
      <c r="DF29" s="123">
        <f t="shared" si="31"/>
        <v>63</v>
      </c>
      <c r="DG29" s="123">
        <f t="shared" si="32"/>
        <v>-26.672000000000001</v>
      </c>
      <c r="DH29" s="123">
        <f t="shared" si="33"/>
        <v>0</v>
      </c>
      <c r="DI29" s="123">
        <f t="shared" si="34"/>
        <v>0</v>
      </c>
      <c r="DJ29" s="123">
        <f t="shared" si="35"/>
        <v>-36.328000000000003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-50.38</v>
      </c>
      <c r="D30" s="124">
        <v>0</v>
      </c>
      <c r="E30" s="124">
        <v>0</v>
      </c>
      <c r="F30" s="124">
        <v>-68.62</v>
      </c>
      <c r="G30" s="124">
        <v>-119</v>
      </c>
      <c r="H30" s="118"/>
      <c r="I30" s="33">
        <v>28</v>
      </c>
      <c r="J30" s="124">
        <v>50.38</v>
      </c>
      <c r="K30" s="124">
        <v>0</v>
      </c>
      <c r="L30" s="124">
        <v>0</v>
      </c>
      <c r="M30" s="124">
        <v>0</v>
      </c>
      <c r="N30" s="124">
        <v>50.38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68.62</v>
      </c>
      <c r="AF30" s="124">
        <v>0</v>
      </c>
      <c r="AG30" s="124">
        <v>0</v>
      </c>
      <c r="AH30" s="124">
        <v>0</v>
      </c>
      <c r="AI30" s="124">
        <v>68.62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50.38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-50.38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68.62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-68.62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503.8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503.8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686.2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686.2</v>
      </c>
      <c r="DF30" s="123">
        <f t="shared" si="31"/>
        <v>119</v>
      </c>
      <c r="DG30" s="123">
        <f t="shared" si="32"/>
        <v>-50.38</v>
      </c>
      <c r="DH30" s="123">
        <f t="shared" si="33"/>
        <v>0</v>
      </c>
      <c r="DI30" s="123">
        <f t="shared" si="34"/>
        <v>0</v>
      </c>
      <c r="DJ30" s="123">
        <f t="shared" si="35"/>
        <v>-68.62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-77.052000000000007</v>
      </c>
      <c r="D31" s="124">
        <v>0</v>
      </c>
      <c r="E31" s="124">
        <v>0</v>
      </c>
      <c r="F31" s="124">
        <v>-104.94799999999999</v>
      </c>
      <c r="G31" s="124">
        <v>-182</v>
      </c>
      <c r="H31" s="118"/>
      <c r="I31" s="33">
        <v>29</v>
      </c>
      <c r="J31" s="124">
        <v>77.052000000000007</v>
      </c>
      <c r="K31" s="124">
        <v>0</v>
      </c>
      <c r="L31" s="124">
        <v>0</v>
      </c>
      <c r="M31" s="124">
        <v>0</v>
      </c>
      <c r="N31" s="124">
        <v>77.052000000000007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104.94799999999999</v>
      </c>
      <c r="AF31" s="124">
        <v>0</v>
      </c>
      <c r="AG31" s="124">
        <v>0</v>
      </c>
      <c r="AH31" s="124">
        <v>0</v>
      </c>
      <c r="AI31" s="124">
        <v>104.94799999999999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77.052000000000007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-77.052000000000007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104.94799999999999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-104.94799999999999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770.5200000000001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770.5200000000001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1049.48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1049.48</v>
      </c>
      <c r="DF31" s="123">
        <f t="shared" si="31"/>
        <v>182</v>
      </c>
      <c r="DG31" s="123">
        <f t="shared" si="32"/>
        <v>-77.052000000000007</v>
      </c>
      <c r="DH31" s="123">
        <f t="shared" si="33"/>
        <v>0</v>
      </c>
      <c r="DI31" s="123">
        <f t="shared" si="34"/>
        <v>0</v>
      </c>
      <c r="DJ31" s="123">
        <f t="shared" si="35"/>
        <v>-104.94799999999999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-113.88500000000001</v>
      </c>
      <c r="D32" s="124">
        <v>0</v>
      </c>
      <c r="E32" s="124">
        <v>0</v>
      </c>
      <c r="F32" s="124">
        <v>-155.11500000000001</v>
      </c>
      <c r="G32" s="124">
        <v>-269</v>
      </c>
      <c r="H32" s="118"/>
      <c r="I32" s="33">
        <v>30</v>
      </c>
      <c r="J32" s="124">
        <v>113.88500000000001</v>
      </c>
      <c r="K32" s="124">
        <v>0</v>
      </c>
      <c r="L32" s="124">
        <v>0</v>
      </c>
      <c r="M32" s="124">
        <v>0</v>
      </c>
      <c r="N32" s="124">
        <v>113.88500000000001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155.11500000000001</v>
      </c>
      <c r="AF32" s="124">
        <v>0</v>
      </c>
      <c r="AG32" s="124">
        <v>0</v>
      </c>
      <c r="AH32" s="124">
        <v>0</v>
      </c>
      <c r="AI32" s="124">
        <v>155.11500000000001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113.88500000000001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-113.88500000000001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155.11500000000001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-155.11500000000001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1138.8500000000001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1138.8500000000001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1551.15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1551.15</v>
      </c>
      <c r="DF32" s="123">
        <f t="shared" si="31"/>
        <v>269</v>
      </c>
      <c r="DG32" s="123">
        <f t="shared" si="32"/>
        <v>-113.88500000000001</v>
      </c>
      <c r="DH32" s="123">
        <f t="shared" si="33"/>
        <v>0</v>
      </c>
      <c r="DI32" s="123">
        <f t="shared" si="34"/>
        <v>0</v>
      </c>
      <c r="DJ32" s="123">
        <f t="shared" si="35"/>
        <v>-155.11500000000001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-121.08199999999999</v>
      </c>
      <c r="D33" s="124">
        <v>0</v>
      </c>
      <c r="E33" s="124">
        <v>0</v>
      </c>
      <c r="F33" s="124">
        <v>-164.91800000000001</v>
      </c>
      <c r="G33" s="124">
        <v>-286</v>
      </c>
      <c r="H33" s="118"/>
      <c r="I33" s="33">
        <v>31</v>
      </c>
      <c r="J33" s="124">
        <v>121.08199999999999</v>
      </c>
      <c r="K33" s="124">
        <v>0</v>
      </c>
      <c r="L33" s="124">
        <v>0</v>
      </c>
      <c r="M33" s="124">
        <v>0</v>
      </c>
      <c r="N33" s="124">
        <v>121.08199999999999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164.91800000000001</v>
      </c>
      <c r="AF33" s="124">
        <v>0</v>
      </c>
      <c r="AG33" s="124">
        <v>0</v>
      </c>
      <c r="AH33" s="124">
        <v>0</v>
      </c>
      <c r="AI33" s="124">
        <v>164.91800000000001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121.08199999999999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-121.08199999999999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164.91800000000001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-164.91800000000001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1210.82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1210.82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1649.18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1649.18</v>
      </c>
      <c r="DF33" s="123">
        <f t="shared" si="31"/>
        <v>286</v>
      </c>
      <c r="DG33" s="123">
        <f t="shared" si="32"/>
        <v>-121.08199999999999</v>
      </c>
      <c r="DH33" s="123">
        <f t="shared" si="33"/>
        <v>0</v>
      </c>
      <c r="DI33" s="123">
        <f t="shared" si="34"/>
        <v>0</v>
      </c>
      <c r="DJ33" s="123">
        <f t="shared" si="35"/>
        <v>-164.91800000000001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-151.14099999999999</v>
      </c>
      <c r="D34" s="124">
        <v>0</v>
      </c>
      <c r="E34" s="124">
        <v>0</v>
      </c>
      <c r="F34" s="124">
        <v>-205.85900000000001</v>
      </c>
      <c r="G34" s="124">
        <v>-357</v>
      </c>
      <c r="H34" s="118"/>
      <c r="I34" s="33">
        <v>32</v>
      </c>
      <c r="J34" s="124">
        <v>151.14099999999999</v>
      </c>
      <c r="K34" s="124">
        <v>0</v>
      </c>
      <c r="L34" s="124">
        <v>0</v>
      </c>
      <c r="M34" s="124">
        <v>0</v>
      </c>
      <c r="N34" s="124">
        <v>151.14099999999999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205.85900000000001</v>
      </c>
      <c r="AF34" s="124">
        <v>0</v>
      </c>
      <c r="AG34" s="124">
        <v>0</v>
      </c>
      <c r="AH34" s="124">
        <v>0</v>
      </c>
      <c r="AI34" s="124">
        <v>205.85900000000001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151.14099999999999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-151.14099999999999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205.85900000000001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-205.85900000000001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1511.4099999999999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1511.4099999999999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2058.59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2058.59</v>
      </c>
      <c r="DF34" s="123">
        <f t="shared" si="31"/>
        <v>357</v>
      </c>
      <c r="DG34" s="123">
        <f t="shared" si="32"/>
        <v>-151.14099999999999</v>
      </c>
      <c r="DH34" s="123">
        <f t="shared" si="33"/>
        <v>0</v>
      </c>
      <c r="DI34" s="123">
        <f t="shared" si="34"/>
        <v>0</v>
      </c>
      <c r="DJ34" s="123">
        <f t="shared" si="35"/>
        <v>-205.85900000000001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-168.07499999999999</v>
      </c>
      <c r="D35" s="124">
        <v>0</v>
      </c>
      <c r="E35" s="124">
        <v>0</v>
      </c>
      <c r="F35" s="124">
        <v>-228.92500000000001</v>
      </c>
      <c r="G35" s="124">
        <v>-397</v>
      </c>
      <c r="H35" s="118"/>
      <c r="I35" s="33">
        <v>33</v>
      </c>
      <c r="J35" s="124">
        <v>168.07499999999999</v>
      </c>
      <c r="K35" s="124">
        <v>0</v>
      </c>
      <c r="L35" s="124">
        <v>0</v>
      </c>
      <c r="M35" s="124">
        <v>0</v>
      </c>
      <c r="N35" s="124">
        <v>168.07499999999999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228.92500000000001</v>
      </c>
      <c r="AF35" s="124">
        <v>0</v>
      </c>
      <c r="AG35" s="124">
        <v>0</v>
      </c>
      <c r="AH35" s="124">
        <v>0</v>
      </c>
      <c r="AI35" s="124">
        <v>228.92500000000001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168.07499999999999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-168.07499999999999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228.92500000000001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-228.92500000000001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1680.75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1680.75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2289.25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2289.25</v>
      </c>
      <c r="DF35" s="123">
        <f t="shared" si="31"/>
        <v>397</v>
      </c>
      <c r="DG35" s="123">
        <f t="shared" si="32"/>
        <v>-168.07499999999999</v>
      </c>
      <c r="DH35" s="123">
        <f t="shared" si="33"/>
        <v>0</v>
      </c>
      <c r="DI35" s="123">
        <f t="shared" si="34"/>
        <v>0</v>
      </c>
      <c r="DJ35" s="123">
        <f t="shared" si="35"/>
        <v>-228.92500000000001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-189.24299999999999</v>
      </c>
      <c r="D36" s="124">
        <v>0</v>
      </c>
      <c r="E36" s="124">
        <v>0</v>
      </c>
      <c r="F36" s="124">
        <v>-257.75700000000001</v>
      </c>
      <c r="G36" s="124">
        <v>-447</v>
      </c>
      <c r="H36" s="118"/>
      <c r="I36" s="33">
        <v>34</v>
      </c>
      <c r="J36" s="124">
        <v>189.24299999999999</v>
      </c>
      <c r="K36" s="124">
        <v>0</v>
      </c>
      <c r="L36" s="124">
        <v>0</v>
      </c>
      <c r="M36" s="124">
        <v>0</v>
      </c>
      <c r="N36" s="124">
        <v>189.24299999999999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257.75700000000001</v>
      </c>
      <c r="AF36" s="124">
        <v>0</v>
      </c>
      <c r="AG36" s="124">
        <v>0</v>
      </c>
      <c r="AH36" s="124">
        <v>0</v>
      </c>
      <c r="AI36" s="124">
        <v>257.75700000000001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189.24299999999999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-189.24299999999999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257.75700000000001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-257.75700000000001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1892.4299999999998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1892.4299999999998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2577.5700000000002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2577.5700000000002</v>
      </c>
      <c r="DF36" s="123">
        <f t="shared" si="31"/>
        <v>447</v>
      </c>
      <c r="DG36" s="123">
        <f t="shared" si="32"/>
        <v>-189.24299999999999</v>
      </c>
      <c r="DH36" s="123">
        <f t="shared" si="33"/>
        <v>0</v>
      </c>
      <c r="DI36" s="123">
        <f t="shared" si="34"/>
        <v>0</v>
      </c>
      <c r="DJ36" s="123">
        <f t="shared" si="35"/>
        <v>-257.75700000000001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-170</v>
      </c>
      <c r="D37" s="124">
        <v>0</v>
      </c>
      <c r="E37" s="124">
        <v>0</v>
      </c>
      <c r="F37" s="124">
        <v>-334</v>
      </c>
      <c r="G37" s="124">
        <v>-504</v>
      </c>
      <c r="H37" s="118"/>
      <c r="I37" s="33">
        <v>35</v>
      </c>
      <c r="J37" s="124">
        <v>170</v>
      </c>
      <c r="K37" s="124">
        <v>0</v>
      </c>
      <c r="L37" s="124">
        <v>0</v>
      </c>
      <c r="M37" s="124">
        <v>0</v>
      </c>
      <c r="N37" s="124">
        <v>170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334</v>
      </c>
      <c r="AF37" s="124">
        <v>0</v>
      </c>
      <c r="AG37" s="124">
        <v>0</v>
      </c>
      <c r="AH37" s="124">
        <v>0</v>
      </c>
      <c r="AI37" s="124">
        <v>334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170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-170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334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-334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1700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1700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3340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3340</v>
      </c>
      <c r="DF37" s="123">
        <f t="shared" si="31"/>
        <v>504</v>
      </c>
      <c r="DG37" s="123">
        <f t="shared" si="32"/>
        <v>-170</v>
      </c>
      <c r="DH37" s="123">
        <f t="shared" si="33"/>
        <v>0</v>
      </c>
      <c r="DI37" s="123">
        <f t="shared" si="34"/>
        <v>0</v>
      </c>
      <c r="DJ37" s="123">
        <f t="shared" si="35"/>
        <v>-334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-155</v>
      </c>
      <c r="D38" s="124">
        <v>0</v>
      </c>
      <c r="E38" s="124">
        <v>0</v>
      </c>
      <c r="F38" s="124">
        <v>-357.65499999999997</v>
      </c>
      <c r="G38" s="124">
        <v>-512.65499999999997</v>
      </c>
      <c r="H38" s="118"/>
      <c r="I38" s="33">
        <v>36</v>
      </c>
      <c r="J38" s="124">
        <v>155</v>
      </c>
      <c r="K38" s="124">
        <v>0</v>
      </c>
      <c r="L38" s="124">
        <v>0</v>
      </c>
      <c r="M38" s="124">
        <v>0</v>
      </c>
      <c r="N38" s="124">
        <v>155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357.65499999999997</v>
      </c>
      <c r="AF38" s="124">
        <v>0</v>
      </c>
      <c r="AG38" s="124">
        <v>0</v>
      </c>
      <c r="AH38" s="124">
        <v>0</v>
      </c>
      <c r="AI38" s="124">
        <v>357.65499999999997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155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-155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357.65499999999997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-357.65499999999997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1550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1550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3576.5499999999997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3576.5499999999997</v>
      </c>
      <c r="DF38" s="123">
        <f t="shared" si="31"/>
        <v>512.65499999999997</v>
      </c>
      <c r="DG38" s="123">
        <f t="shared" si="32"/>
        <v>-155</v>
      </c>
      <c r="DH38" s="123">
        <f t="shared" si="33"/>
        <v>0</v>
      </c>
      <c r="DI38" s="123">
        <f t="shared" si="34"/>
        <v>0</v>
      </c>
      <c r="DJ38" s="123">
        <f t="shared" si="35"/>
        <v>-357.65499999999997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-120</v>
      </c>
      <c r="D39" s="124">
        <v>0</v>
      </c>
      <c r="E39" s="124">
        <v>0</v>
      </c>
      <c r="F39" s="124">
        <v>-358.12</v>
      </c>
      <c r="G39" s="124">
        <v>-478.12</v>
      </c>
      <c r="H39" s="118"/>
      <c r="I39" s="33">
        <v>37</v>
      </c>
      <c r="J39" s="124">
        <v>120</v>
      </c>
      <c r="K39" s="124">
        <v>0</v>
      </c>
      <c r="L39" s="124">
        <v>0</v>
      </c>
      <c r="M39" s="124">
        <v>0</v>
      </c>
      <c r="N39" s="124">
        <v>120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358.12</v>
      </c>
      <c r="AF39" s="124">
        <v>0</v>
      </c>
      <c r="AG39" s="124">
        <v>0</v>
      </c>
      <c r="AH39" s="124">
        <v>0</v>
      </c>
      <c r="AI39" s="124">
        <v>358.12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120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-120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358.12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-358.12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1200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1200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3581.2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3581.2</v>
      </c>
      <c r="DF39" s="123">
        <f t="shared" si="31"/>
        <v>478.12</v>
      </c>
      <c r="DG39" s="123">
        <f t="shared" si="32"/>
        <v>-120</v>
      </c>
      <c r="DH39" s="123">
        <f t="shared" si="33"/>
        <v>0</v>
      </c>
      <c r="DI39" s="123">
        <f t="shared" si="34"/>
        <v>0</v>
      </c>
      <c r="DJ39" s="123">
        <f t="shared" si="35"/>
        <v>-358.12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-105</v>
      </c>
      <c r="D40" s="124">
        <v>0</v>
      </c>
      <c r="E40" s="124">
        <v>0</v>
      </c>
      <c r="F40" s="124">
        <v>-355.57</v>
      </c>
      <c r="G40" s="124">
        <v>-460.57</v>
      </c>
      <c r="H40" s="118"/>
      <c r="I40" s="33">
        <v>38</v>
      </c>
      <c r="J40" s="124">
        <v>105</v>
      </c>
      <c r="K40" s="124">
        <v>0</v>
      </c>
      <c r="L40" s="124">
        <v>0</v>
      </c>
      <c r="M40" s="124">
        <v>0</v>
      </c>
      <c r="N40" s="124">
        <v>105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355.57</v>
      </c>
      <c r="AF40" s="124">
        <v>0</v>
      </c>
      <c r="AG40" s="124">
        <v>0</v>
      </c>
      <c r="AH40" s="124">
        <v>0</v>
      </c>
      <c r="AI40" s="124">
        <v>355.57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105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-105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355.57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-355.57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1050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3555.7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3555.7</v>
      </c>
      <c r="DF40" s="123">
        <f t="shared" si="31"/>
        <v>460.57</v>
      </c>
      <c r="DG40" s="123">
        <f t="shared" si="32"/>
        <v>-105</v>
      </c>
      <c r="DH40" s="123">
        <f t="shared" si="33"/>
        <v>0</v>
      </c>
      <c r="DI40" s="123">
        <f t="shared" si="34"/>
        <v>0</v>
      </c>
      <c r="DJ40" s="123">
        <f t="shared" si="35"/>
        <v>-355.57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-95</v>
      </c>
      <c r="D41" s="124">
        <v>0</v>
      </c>
      <c r="E41" s="124">
        <v>0</v>
      </c>
      <c r="F41" s="124">
        <v>-344.69099999999997</v>
      </c>
      <c r="G41" s="124">
        <v>-439.69099999999997</v>
      </c>
      <c r="H41" s="118"/>
      <c r="I41" s="33">
        <v>39</v>
      </c>
      <c r="J41" s="124">
        <v>95</v>
      </c>
      <c r="K41" s="124">
        <v>0</v>
      </c>
      <c r="L41" s="124">
        <v>0</v>
      </c>
      <c r="M41" s="124">
        <v>0</v>
      </c>
      <c r="N41" s="124">
        <v>95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344.69099999999997</v>
      </c>
      <c r="AF41" s="124">
        <v>0</v>
      </c>
      <c r="AG41" s="124">
        <v>0</v>
      </c>
      <c r="AH41" s="124">
        <v>0</v>
      </c>
      <c r="AI41" s="124">
        <v>344.69099999999997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95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-95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344.69099999999997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-344.69099999999997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950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950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3446.91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3446.91</v>
      </c>
      <c r="DF41" s="123">
        <f t="shared" si="31"/>
        <v>439.69099999999997</v>
      </c>
      <c r="DG41" s="123">
        <f t="shared" si="32"/>
        <v>-95</v>
      </c>
      <c r="DH41" s="123">
        <f t="shared" si="33"/>
        <v>0</v>
      </c>
      <c r="DI41" s="123">
        <f t="shared" si="34"/>
        <v>0</v>
      </c>
      <c r="DJ41" s="123">
        <f t="shared" si="35"/>
        <v>-344.69099999999997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-85</v>
      </c>
      <c r="D42" s="124">
        <v>0</v>
      </c>
      <c r="E42" s="124">
        <v>0</v>
      </c>
      <c r="F42" s="124">
        <v>-332.31700000000001</v>
      </c>
      <c r="G42" s="124">
        <v>-417.31700000000001</v>
      </c>
      <c r="H42" s="118"/>
      <c r="I42" s="33">
        <v>40</v>
      </c>
      <c r="J42" s="124">
        <v>85</v>
      </c>
      <c r="K42" s="124">
        <v>0</v>
      </c>
      <c r="L42" s="124">
        <v>0</v>
      </c>
      <c r="M42" s="124">
        <v>0</v>
      </c>
      <c r="N42" s="124">
        <v>85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332.31700000000001</v>
      </c>
      <c r="AF42" s="124">
        <v>0</v>
      </c>
      <c r="AG42" s="124">
        <v>0</v>
      </c>
      <c r="AH42" s="124">
        <v>0</v>
      </c>
      <c r="AI42" s="124">
        <v>332.31700000000001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85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-85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332.31700000000001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-332.31700000000001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850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850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3323.17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3323.17</v>
      </c>
      <c r="DF42" s="123">
        <f t="shared" si="31"/>
        <v>417.31700000000001</v>
      </c>
      <c r="DG42" s="123">
        <f t="shared" si="32"/>
        <v>-85</v>
      </c>
      <c r="DH42" s="123">
        <f t="shared" si="33"/>
        <v>0</v>
      </c>
      <c r="DI42" s="123">
        <f t="shared" si="34"/>
        <v>0</v>
      </c>
      <c r="DJ42" s="123">
        <f t="shared" si="35"/>
        <v>-332.31700000000001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-70</v>
      </c>
      <c r="D43" s="124">
        <v>0</v>
      </c>
      <c r="E43" s="124">
        <v>0</v>
      </c>
      <c r="F43" s="124">
        <v>-334.53199999999998</v>
      </c>
      <c r="G43" s="124">
        <v>-404.53199999999998</v>
      </c>
      <c r="H43" s="118"/>
      <c r="I43" s="33">
        <v>41</v>
      </c>
      <c r="J43" s="124">
        <v>70</v>
      </c>
      <c r="K43" s="124">
        <v>0</v>
      </c>
      <c r="L43" s="124">
        <v>0</v>
      </c>
      <c r="M43" s="124">
        <v>0</v>
      </c>
      <c r="N43" s="124">
        <v>70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334.53199999999998</v>
      </c>
      <c r="AF43" s="124">
        <v>0</v>
      </c>
      <c r="AG43" s="124">
        <v>0</v>
      </c>
      <c r="AH43" s="124">
        <v>0</v>
      </c>
      <c r="AI43" s="124">
        <v>334.53199999999998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-70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334.53199999999998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-334.53199999999998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700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3345.3199999999997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3345.3199999999997</v>
      </c>
      <c r="DF43" s="123">
        <f t="shared" si="31"/>
        <v>404.53199999999998</v>
      </c>
      <c r="DG43" s="123">
        <f t="shared" si="32"/>
        <v>-70</v>
      </c>
      <c r="DH43" s="123">
        <f t="shared" si="33"/>
        <v>0</v>
      </c>
      <c r="DI43" s="123">
        <f t="shared" si="34"/>
        <v>0</v>
      </c>
      <c r="DJ43" s="123">
        <f t="shared" si="35"/>
        <v>-334.53199999999998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-85</v>
      </c>
      <c r="D44" s="124">
        <v>0</v>
      </c>
      <c r="E44" s="124">
        <v>0</v>
      </c>
      <c r="F44" s="124">
        <v>-342.98500000000001</v>
      </c>
      <c r="G44" s="124">
        <v>-427.98500000000001</v>
      </c>
      <c r="H44" s="118"/>
      <c r="I44" s="33">
        <v>42</v>
      </c>
      <c r="J44" s="124">
        <v>85</v>
      </c>
      <c r="K44" s="124">
        <v>0</v>
      </c>
      <c r="L44" s="124">
        <v>0</v>
      </c>
      <c r="M44" s="124">
        <v>0</v>
      </c>
      <c r="N44" s="124">
        <v>85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342.98500000000001</v>
      </c>
      <c r="AF44" s="124">
        <v>0</v>
      </c>
      <c r="AG44" s="124">
        <v>0</v>
      </c>
      <c r="AH44" s="124">
        <v>0</v>
      </c>
      <c r="AI44" s="124">
        <v>342.98500000000001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85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-85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342.98500000000001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-342.98500000000001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850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850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3429.8500000000004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3429.8500000000004</v>
      </c>
      <c r="DF44" s="123">
        <f t="shared" si="31"/>
        <v>427.98500000000001</v>
      </c>
      <c r="DG44" s="123">
        <f t="shared" si="32"/>
        <v>-85</v>
      </c>
      <c r="DH44" s="123">
        <f t="shared" si="33"/>
        <v>0</v>
      </c>
      <c r="DI44" s="123">
        <f t="shared" si="34"/>
        <v>0</v>
      </c>
      <c r="DJ44" s="123">
        <f t="shared" si="35"/>
        <v>-342.98500000000001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-90</v>
      </c>
      <c r="D45" s="124">
        <v>0</v>
      </c>
      <c r="E45" s="124">
        <v>0</v>
      </c>
      <c r="F45" s="124">
        <v>-361.06200000000001</v>
      </c>
      <c r="G45" s="124">
        <v>-451.06200000000001</v>
      </c>
      <c r="H45" s="118"/>
      <c r="I45" s="33">
        <v>43</v>
      </c>
      <c r="J45" s="124">
        <v>90</v>
      </c>
      <c r="K45" s="124">
        <v>0</v>
      </c>
      <c r="L45" s="124">
        <v>0</v>
      </c>
      <c r="M45" s="124">
        <v>0</v>
      </c>
      <c r="N45" s="124">
        <v>90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361.06200000000001</v>
      </c>
      <c r="AF45" s="124">
        <v>0</v>
      </c>
      <c r="AG45" s="124">
        <v>0</v>
      </c>
      <c r="AH45" s="124">
        <v>0</v>
      </c>
      <c r="AI45" s="124">
        <v>361.06200000000001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90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-90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361.06200000000001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-361.06200000000001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900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900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3610.62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3610.62</v>
      </c>
      <c r="DF45" s="123">
        <f t="shared" si="31"/>
        <v>451.06200000000001</v>
      </c>
      <c r="DG45" s="123">
        <f t="shared" si="32"/>
        <v>-90</v>
      </c>
      <c r="DH45" s="123">
        <f t="shared" si="33"/>
        <v>0</v>
      </c>
      <c r="DI45" s="123">
        <f t="shared" si="34"/>
        <v>0</v>
      </c>
      <c r="DJ45" s="123">
        <f t="shared" si="35"/>
        <v>-361.06200000000001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-80</v>
      </c>
      <c r="D46" s="124">
        <v>0</v>
      </c>
      <c r="E46" s="124">
        <v>0</v>
      </c>
      <c r="F46" s="124">
        <v>-194.38499999999999</v>
      </c>
      <c r="G46" s="124">
        <v>-274.38499999999999</v>
      </c>
      <c r="H46" s="118"/>
      <c r="I46" s="33">
        <v>44</v>
      </c>
      <c r="J46" s="124">
        <v>80</v>
      </c>
      <c r="K46" s="124">
        <v>0</v>
      </c>
      <c r="L46" s="124">
        <v>0</v>
      </c>
      <c r="M46" s="124">
        <v>0</v>
      </c>
      <c r="N46" s="124">
        <v>80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194.38499999999999</v>
      </c>
      <c r="AF46" s="124">
        <v>0</v>
      </c>
      <c r="AG46" s="124">
        <v>0</v>
      </c>
      <c r="AH46" s="124">
        <v>0</v>
      </c>
      <c r="AI46" s="124">
        <v>194.38499999999999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80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-80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194.38499999999999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-194.38499999999999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800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800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1943.85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1943.85</v>
      </c>
      <c r="DF46" s="123">
        <f t="shared" si="31"/>
        <v>274.38499999999999</v>
      </c>
      <c r="DG46" s="123">
        <f t="shared" si="32"/>
        <v>-80</v>
      </c>
      <c r="DH46" s="123">
        <f t="shared" si="33"/>
        <v>0</v>
      </c>
      <c r="DI46" s="123">
        <f t="shared" si="34"/>
        <v>0</v>
      </c>
      <c r="DJ46" s="123">
        <f t="shared" si="35"/>
        <v>-194.38499999999999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-90</v>
      </c>
      <c r="D47" s="124">
        <v>0</v>
      </c>
      <c r="E47" s="124">
        <v>0</v>
      </c>
      <c r="F47" s="124">
        <v>-206.81</v>
      </c>
      <c r="G47" s="124">
        <v>-296.81</v>
      </c>
      <c r="H47" s="118"/>
      <c r="I47" s="33">
        <v>45</v>
      </c>
      <c r="J47" s="124">
        <v>90</v>
      </c>
      <c r="K47" s="124">
        <v>0</v>
      </c>
      <c r="L47" s="124">
        <v>0</v>
      </c>
      <c r="M47" s="124">
        <v>0</v>
      </c>
      <c r="N47" s="124">
        <v>90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206.81</v>
      </c>
      <c r="AF47" s="124">
        <v>0</v>
      </c>
      <c r="AG47" s="124">
        <v>0</v>
      </c>
      <c r="AH47" s="124">
        <v>0</v>
      </c>
      <c r="AI47" s="124">
        <v>206.81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90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-90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206.81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-206.81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900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900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2068.1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2068.1</v>
      </c>
      <c r="DF47" s="123">
        <f t="shared" si="31"/>
        <v>296.81</v>
      </c>
      <c r="DG47" s="123">
        <f t="shared" si="32"/>
        <v>-90</v>
      </c>
      <c r="DH47" s="123">
        <f t="shared" si="33"/>
        <v>0</v>
      </c>
      <c r="DI47" s="123">
        <f t="shared" si="34"/>
        <v>0</v>
      </c>
      <c r="DJ47" s="123">
        <f t="shared" si="35"/>
        <v>-206.81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-85</v>
      </c>
      <c r="D48" s="124">
        <v>0</v>
      </c>
      <c r="E48" s="124">
        <v>0</v>
      </c>
      <c r="F48" s="124">
        <v>-208.70599999999999</v>
      </c>
      <c r="G48" s="124">
        <v>-293.70600000000002</v>
      </c>
      <c r="H48" s="118"/>
      <c r="I48" s="33">
        <v>46</v>
      </c>
      <c r="J48" s="124">
        <v>85</v>
      </c>
      <c r="K48" s="124">
        <v>0</v>
      </c>
      <c r="L48" s="124">
        <v>0</v>
      </c>
      <c r="M48" s="124">
        <v>0</v>
      </c>
      <c r="N48" s="124">
        <v>85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208.70599999999999</v>
      </c>
      <c r="AF48" s="124">
        <v>0</v>
      </c>
      <c r="AG48" s="124">
        <v>0</v>
      </c>
      <c r="AH48" s="124">
        <v>0</v>
      </c>
      <c r="AI48" s="124">
        <v>208.70599999999999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85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-85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208.70599999999999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-208.70599999999999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850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850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2087.06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2087.06</v>
      </c>
      <c r="DF48" s="123">
        <f t="shared" si="31"/>
        <v>293.70600000000002</v>
      </c>
      <c r="DG48" s="123">
        <f t="shared" si="32"/>
        <v>-85</v>
      </c>
      <c r="DH48" s="123">
        <f t="shared" si="33"/>
        <v>0</v>
      </c>
      <c r="DI48" s="123">
        <f t="shared" si="34"/>
        <v>0</v>
      </c>
      <c r="DJ48" s="123">
        <f t="shared" si="35"/>
        <v>-208.70599999999999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-61</v>
      </c>
      <c r="D49" s="124">
        <v>0</v>
      </c>
      <c r="E49" s="124">
        <v>0</v>
      </c>
      <c r="F49" s="124">
        <v>-184.33600000000001</v>
      </c>
      <c r="G49" s="124">
        <v>-245.33600000000001</v>
      </c>
      <c r="H49" s="118"/>
      <c r="I49" s="33">
        <v>47</v>
      </c>
      <c r="J49" s="124">
        <v>61</v>
      </c>
      <c r="K49" s="124">
        <v>0</v>
      </c>
      <c r="L49" s="124">
        <v>0</v>
      </c>
      <c r="M49" s="124">
        <v>0</v>
      </c>
      <c r="N49" s="124">
        <v>61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184.33600000000001</v>
      </c>
      <c r="AF49" s="124">
        <v>0</v>
      </c>
      <c r="AG49" s="124">
        <v>0</v>
      </c>
      <c r="AH49" s="124">
        <v>0</v>
      </c>
      <c r="AI49" s="124">
        <v>184.33600000000001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184.33600000000001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-184.33600000000001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610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610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1843.3600000000001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1843.3600000000001</v>
      </c>
      <c r="DF49" s="123">
        <f t="shared" si="31"/>
        <v>245.33600000000001</v>
      </c>
      <c r="DG49" s="123">
        <f t="shared" si="32"/>
        <v>-61</v>
      </c>
      <c r="DH49" s="123">
        <f t="shared" si="33"/>
        <v>0</v>
      </c>
      <c r="DI49" s="123">
        <f t="shared" si="34"/>
        <v>0</v>
      </c>
      <c r="DJ49" s="123">
        <f t="shared" si="35"/>
        <v>-184.33600000000001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-66</v>
      </c>
      <c r="D50" s="124">
        <v>0</v>
      </c>
      <c r="E50" s="124">
        <v>0</v>
      </c>
      <c r="F50" s="124">
        <v>-201.911</v>
      </c>
      <c r="G50" s="124">
        <v>-267.911</v>
      </c>
      <c r="H50" s="118"/>
      <c r="I50" s="33">
        <v>48</v>
      </c>
      <c r="J50" s="124">
        <v>66</v>
      </c>
      <c r="K50" s="124">
        <v>0</v>
      </c>
      <c r="L50" s="124">
        <v>0</v>
      </c>
      <c r="M50" s="124">
        <v>0</v>
      </c>
      <c r="N50" s="124">
        <v>66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201.911</v>
      </c>
      <c r="AF50" s="124">
        <v>0</v>
      </c>
      <c r="AG50" s="124">
        <v>0</v>
      </c>
      <c r="AH50" s="124">
        <v>0</v>
      </c>
      <c r="AI50" s="124">
        <v>201.911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201.911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-201.911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2019.1100000000001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2019.1100000000001</v>
      </c>
      <c r="DF50" s="123">
        <f t="shared" si="31"/>
        <v>267.911</v>
      </c>
      <c r="DG50" s="123">
        <f t="shared" si="32"/>
        <v>-66</v>
      </c>
      <c r="DH50" s="123">
        <f t="shared" si="33"/>
        <v>0</v>
      </c>
      <c r="DI50" s="123">
        <f t="shared" si="34"/>
        <v>0</v>
      </c>
      <c r="DJ50" s="123">
        <f t="shared" si="35"/>
        <v>-201.911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-65</v>
      </c>
      <c r="D51" s="124">
        <v>0</v>
      </c>
      <c r="E51" s="124">
        <v>0</v>
      </c>
      <c r="F51" s="124">
        <v>-199.42500000000001</v>
      </c>
      <c r="G51" s="124">
        <v>-264.42500000000001</v>
      </c>
      <c r="H51" s="118"/>
      <c r="I51" s="33">
        <v>49</v>
      </c>
      <c r="J51" s="124">
        <v>65</v>
      </c>
      <c r="K51" s="124">
        <v>0</v>
      </c>
      <c r="L51" s="124">
        <v>0</v>
      </c>
      <c r="M51" s="124">
        <v>0</v>
      </c>
      <c r="N51" s="124">
        <v>65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199.42500000000001</v>
      </c>
      <c r="AF51" s="124">
        <v>0</v>
      </c>
      <c r="AG51" s="124">
        <v>0</v>
      </c>
      <c r="AH51" s="124">
        <v>0</v>
      </c>
      <c r="AI51" s="124">
        <v>199.42500000000001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65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-65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199.42500000000001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-199.42500000000001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650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650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1994.25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1994.25</v>
      </c>
      <c r="DF51" s="123">
        <f t="shared" si="31"/>
        <v>264.42500000000001</v>
      </c>
      <c r="DG51" s="123">
        <f t="shared" si="32"/>
        <v>-65</v>
      </c>
      <c r="DH51" s="123">
        <f t="shared" si="33"/>
        <v>0</v>
      </c>
      <c r="DI51" s="123">
        <f t="shared" si="34"/>
        <v>0</v>
      </c>
      <c r="DJ51" s="123">
        <f t="shared" si="35"/>
        <v>-199.42500000000001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-75</v>
      </c>
      <c r="D52" s="124">
        <v>0</v>
      </c>
      <c r="E52" s="124">
        <v>0</v>
      </c>
      <c r="F52" s="124">
        <v>-217.05600000000001</v>
      </c>
      <c r="G52" s="124">
        <v>-292.05599999999998</v>
      </c>
      <c r="H52" s="118"/>
      <c r="I52" s="33">
        <v>50</v>
      </c>
      <c r="J52" s="124">
        <v>75</v>
      </c>
      <c r="K52" s="124">
        <v>0</v>
      </c>
      <c r="L52" s="124">
        <v>0</v>
      </c>
      <c r="M52" s="124">
        <v>0</v>
      </c>
      <c r="N52" s="124">
        <v>75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217.05600000000001</v>
      </c>
      <c r="AF52" s="124">
        <v>0</v>
      </c>
      <c r="AG52" s="124">
        <v>0</v>
      </c>
      <c r="AH52" s="124">
        <v>0</v>
      </c>
      <c r="AI52" s="124">
        <v>217.05600000000001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75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-75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217.05600000000001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-217.05600000000001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750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750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2170.56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2170.56</v>
      </c>
      <c r="DF52" s="123">
        <f t="shared" si="31"/>
        <v>292.05600000000004</v>
      </c>
      <c r="DG52" s="123">
        <f t="shared" si="32"/>
        <v>-75</v>
      </c>
      <c r="DH52" s="123">
        <f t="shared" si="33"/>
        <v>0</v>
      </c>
      <c r="DI52" s="123">
        <f t="shared" si="34"/>
        <v>0</v>
      </c>
      <c r="DJ52" s="123">
        <f t="shared" si="35"/>
        <v>-217.05600000000001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-90</v>
      </c>
      <c r="D53" s="124">
        <v>0</v>
      </c>
      <c r="E53" s="124">
        <v>0</v>
      </c>
      <c r="F53" s="124">
        <v>-227.09800000000001</v>
      </c>
      <c r="G53" s="124">
        <v>-317.09800000000001</v>
      </c>
      <c r="H53" s="118"/>
      <c r="I53" s="33">
        <v>51</v>
      </c>
      <c r="J53" s="124">
        <v>90</v>
      </c>
      <c r="K53" s="124">
        <v>0</v>
      </c>
      <c r="L53" s="124">
        <v>0</v>
      </c>
      <c r="M53" s="124">
        <v>0</v>
      </c>
      <c r="N53" s="124">
        <v>90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227.09800000000001</v>
      </c>
      <c r="AF53" s="124">
        <v>0</v>
      </c>
      <c r="AG53" s="124">
        <v>0</v>
      </c>
      <c r="AH53" s="124">
        <v>0</v>
      </c>
      <c r="AI53" s="124">
        <v>227.09800000000001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90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-90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227.09800000000001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-227.09800000000001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900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900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2270.98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2270.98</v>
      </c>
      <c r="DF53" s="123">
        <f t="shared" si="31"/>
        <v>317.09800000000001</v>
      </c>
      <c r="DG53" s="123">
        <f t="shared" si="32"/>
        <v>-90</v>
      </c>
      <c r="DH53" s="123">
        <f t="shared" si="33"/>
        <v>0</v>
      </c>
      <c r="DI53" s="123">
        <f t="shared" si="34"/>
        <v>0</v>
      </c>
      <c r="DJ53" s="123">
        <f t="shared" si="35"/>
        <v>-227.09800000000001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-60</v>
      </c>
      <c r="D54" s="124">
        <v>0</v>
      </c>
      <c r="E54" s="124">
        <v>0</v>
      </c>
      <c r="F54" s="124">
        <v>-240.05699999999999</v>
      </c>
      <c r="G54" s="124">
        <v>-300.05700000000002</v>
      </c>
      <c r="H54" s="118"/>
      <c r="I54" s="33">
        <v>52</v>
      </c>
      <c r="J54" s="124">
        <v>60</v>
      </c>
      <c r="K54" s="124">
        <v>0</v>
      </c>
      <c r="L54" s="124">
        <v>0</v>
      </c>
      <c r="M54" s="124">
        <v>0</v>
      </c>
      <c r="N54" s="124">
        <v>60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240.05699999999999</v>
      </c>
      <c r="AF54" s="124">
        <v>0</v>
      </c>
      <c r="AG54" s="124">
        <v>0</v>
      </c>
      <c r="AH54" s="124">
        <v>0</v>
      </c>
      <c r="AI54" s="124">
        <v>240.05699999999999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60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-60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240.05699999999999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-240.05699999999999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600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600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2400.5699999999997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2400.5699999999997</v>
      </c>
      <c r="DF54" s="123">
        <f t="shared" si="31"/>
        <v>300.05700000000002</v>
      </c>
      <c r="DG54" s="123">
        <f t="shared" si="32"/>
        <v>-60</v>
      </c>
      <c r="DH54" s="123">
        <f t="shared" si="33"/>
        <v>0</v>
      </c>
      <c r="DI54" s="123">
        <f t="shared" si="34"/>
        <v>0</v>
      </c>
      <c r="DJ54" s="123">
        <f t="shared" si="35"/>
        <v>-240.05699999999999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-60</v>
      </c>
      <c r="D55" s="124">
        <v>0</v>
      </c>
      <c r="E55" s="124">
        <v>0</v>
      </c>
      <c r="F55" s="124">
        <v>-63.838000000000001</v>
      </c>
      <c r="G55" s="124">
        <v>-123.83799999999999</v>
      </c>
      <c r="H55" s="118"/>
      <c r="I55" s="33">
        <v>53</v>
      </c>
      <c r="J55" s="124">
        <v>60</v>
      </c>
      <c r="K55" s="124">
        <v>0</v>
      </c>
      <c r="L55" s="124">
        <v>0</v>
      </c>
      <c r="M55" s="124">
        <v>0</v>
      </c>
      <c r="N55" s="124">
        <v>60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63.838000000000001</v>
      </c>
      <c r="AF55" s="124">
        <v>0</v>
      </c>
      <c r="AG55" s="124">
        <v>0</v>
      </c>
      <c r="AH55" s="124">
        <v>0</v>
      </c>
      <c r="AI55" s="124">
        <v>63.838000000000001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63.838000000000001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-63.838000000000001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638.38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638.38</v>
      </c>
      <c r="DF55" s="123">
        <f t="shared" si="31"/>
        <v>123.83799999999999</v>
      </c>
      <c r="DG55" s="123">
        <f t="shared" si="32"/>
        <v>-60</v>
      </c>
      <c r="DH55" s="123">
        <f t="shared" si="33"/>
        <v>0</v>
      </c>
      <c r="DI55" s="123">
        <f t="shared" si="34"/>
        <v>0</v>
      </c>
      <c r="DJ55" s="123">
        <f t="shared" si="35"/>
        <v>-63.838000000000001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-65</v>
      </c>
      <c r="D56" s="124">
        <v>0</v>
      </c>
      <c r="E56" s="124">
        <v>0</v>
      </c>
      <c r="F56" s="124">
        <v>-83.322000000000003</v>
      </c>
      <c r="G56" s="124">
        <v>-148.322</v>
      </c>
      <c r="H56" s="118"/>
      <c r="I56" s="33">
        <v>54</v>
      </c>
      <c r="J56" s="124">
        <v>65</v>
      </c>
      <c r="K56" s="124">
        <v>0</v>
      </c>
      <c r="L56" s="124">
        <v>0</v>
      </c>
      <c r="M56" s="124">
        <v>0</v>
      </c>
      <c r="N56" s="124">
        <v>65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83.322000000000003</v>
      </c>
      <c r="AF56" s="124">
        <v>0</v>
      </c>
      <c r="AG56" s="124">
        <v>0</v>
      </c>
      <c r="AH56" s="124">
        <v>0</v>
      </c>
      <c r="AI56" s="124">
        <v>83.322000000000003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-65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83.322000000000003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-83.322000000000003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650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833.22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833.22</v>
      </c>
      <c r="DF56" s="123">
        <f t="shared" si="31"/>
        <v>148.322</v>
      </c>
      <c r="DG56" s="123">
        <f t="shared" si="32"/>
        <v>-65</v>
      </c>
      <c r="DH56" s="123">
        <f t="shared" si="33"/>
        <v>0</v>
      </c>
      <c r="DI56" s="123">
        <f t="shared" si="34"/>
        <v>0</v>
      </c>
      <c r="DJ56" s="123">
        <f t="shared" si="35"/>
        <v>-83.322000000000003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-85</v>
      </c>
      <c r="D57" s="124">
        <v>0</v>
      </c>
      <c r="E57" s="124">
        <v>0</v>
      </c>
      <c r="F57" s="124">
        <v>-84.995000000000005</v>
      </c>
      <c r="G57" s="124">
        <v>-169.995</v>
      </c>
      <c r="H57" s="118"/>
      <c r="I57" s="33">
        <v>55</v>
      </c>
      <c r="J57" s="124">
        <v>85</v>
      </c>
      <c r="K57" s="124">
        <v>0</v>
      </c>
      <c r="L57" s="124">
        <v>0</v>
      </c>
      <c r="M57" s="124">
        <v>0</v>
      </c>
      <c r="N57" s="124">
        <v>85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84.995000000000005</v>
      </c>
      <c r="AF57" s="124">
        <v>0</v>
      </c>
      <c r="AG57" s="124">
        <v>0</v>
      </c>
      <c r="AH57" s="124">
        <v>0</v>
      </c>
      <c r="AI57" s="124">
        <v>84.995000000000005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85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-85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84.995000000000005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-84.995000000000005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850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850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849.95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849.95</v>
      </c>
      <c r="DF57" s="123">
        <f t="shared" si="31"/>
        <v>169.995</v>
      </c>
      <c r="DG57" s="123">
        <f t="shared" si="32"/>
        <v>-85</v>
      </c>
      <c r="DH57" s="123">
        <f t="shared" si="33"/>
        <v>0</v>
      </c>
      <c r="DI57" s="123">
        <f t="shared" si="34"/>
        <v>0</v>
      </c>
      <c r="DJ57" s="123">
        <f t="shared" si="35"/>
        <v>-84.995000000000005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-90</v>
      </c>
      <c r="D58" s="124">
        <v>0</v>
      </c>
      <c r="E58" s="124">
        <v>0</v>
      </c>
      <c r="F58" s="124">
        <v>-82.655000000000001</v>
      </c>
      <c r="G58" s="124">
        <v>-172.655</v>
      </c>
      <c r="H58" s="118"/>
      <c r="I58" s="33">
        <v>56</v>
      </c>
      <c r="J58" s="124">
        <v>90</v>
      </c>
      <c r="K58" s="124">
        <v>0</v>
      </c>
      <c r="L58" s="124">
        <v>0</v>
      </c>
      <c r="M58" s="124">
        <v>0</v>
      </c>
      <c r="N58" s="124">
        <v>90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82.655000000000001</v>
      </c>
      <c r="AF58" s="124">
        <v>0</v>
      </c>
      <c r="AG58" s="124">
        <v>0</v>
      </c>
      <c r="AH58" s="124">
        <v>0</v>
      </c>
      <c r="AI58" s="124">
        <v>82.655000000000001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90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-90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82.655000000000001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-82.655000000000001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900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900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826.55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826.55</v>
      </c>
      <c r="DF58" s="123">
        <f t="shared" si="31"/>
        <v>172.655</v>
      </c>
      <c r="DG58" s="123">
        <f t="shared" si="32"/>
        <v>-90</v>
      </c>
      <c r="DH58" s="123">
        <f t="shared" si="33"/>
        <v>0</v>
      </c>
      <c r="DI58" s="123">
        <f t="shared" si="34"/>
        <v>0</v>
      </c>
      <c r="DJ58" s="123">
        <f t="shared" si="35"/>
        <v>-82.655000000000001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-115</v>
      </c>
      <c r="D59" s="124">
        <v>0</v>
      </c>
      <c r="E59" s="124">
        <v>0</v>
      </c>
      <c r="F59" s="124">
        <v>-81.792000000000002</v>
      </c>
      <c r="G59" s="124">
        <v>-196.792</v>
      </c>
      <c r="H59" s="118"/>
      <c r="I59" s="33">
        <v>57</v>
      </c>
      <c r="J59" s="124">
        <v>115</v>
      </c>
      <c r="K59" s="124">
        <v>0</v>
      </c>
      <c r="L59" s="124">
        <v>0</v>
      </c>
      <c r="M59" s="124">
        <v>0</v>
      </c>
      <c r="N59" s="124">
        <v>115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81.792000000000002</v>
      </c>
      <c r="AF59" s="124">
        <v>0</v>
      </c>
      <c r="AG59" s="124">
        <v>0</v>
      </c>
      <c r="AH59" s="124">
        <v>0</v>
      </c>
      <c r="AI59" s="124">
        <v>81.792000000000002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115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-115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81.792000000000002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-81.792000000000002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1150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1150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817.92000000000007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817.92000000000007</v>
      </c>
      <c r="DF59" s="123">
        <f t="shared" si="31"/>
        <v>196.792</v>
      </c>
      <c r="DG59" s="123">
        <f t="shared" si="32"/>
        <v>-115</v>
      </c>
      <c r="DH59" s="123">
        <f t="shared" si="33"/>
        <v>0</v>
      </c>
      <c r="DI59" s="123">
        <f t="shared" si="34"/>
        <v>0</v>
      </c>
      <c r="DJ59" s="123">
        <f t="shared" si="35"/>
        <v>-81.792000000000002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-122.70099999999999</v>
      </c>
      <c r="D60" s="124">
        <v>0</v>
      </c>
      <c r="E60" s="124">
        <v>0</v>
      </c>
      <c r="F60" s="124">
        <v>-89.299000000000007</v>
      </c>
      <c r="G60" s="124">
        <v>-212</v>
      </c>
      <c r="H60" s="118"/>
      <c r="I60" s="33">
        <v>58</v>
      </c>
      <c r="J60" s="124">
        <v>122.70099999999999</v>
      </c>
      <c r="K60" s="124">
        <v>0</v>
      </c>
      <c r="L60" s="124">
        <v>0</v>
      </c>
      <c r="M60" s="124">
        <v>0</v>
      </c>
      <c r="N60" s="124">
        <v>122.70099999999999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89.299000000000007</v>
      </c>
      <c r="AF60" s="124">
        <v>0</v>
      </c>
      <c r="AG60" s="124">
        <v>0</v>
      </c>
      <c r="AH60" s="124">
        <v>0</v>
      </c>
      <c r="AI60" s="124">
        <v>89.299000000000007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122.70099999999999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-122.70099999999999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89.299000000000007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-89.299000000000007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1227.01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1227.01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892.99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892.99</v>
      </c>
      <c r="DF60" s="123">
        <f t="shared" si="31"/>
        <v>212</v>
      </c>
      <c r="DG60" s="123">
        <f t="shared" si="32"/>
        <v>-122.70099999999999</v>
      </c>
      <c r="DH60" s="123">
        <f t="shared" si="33"/>
        <v>0</v>
      </c>
      <c r="DI60" s="123">
        <f t="shared" si="34"/>
        <v>0</v>
      </c>
      <c r="DJ60" s="123">
        <f t="shared" si="35"/>
        <v>-89.299000000000007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-96.244</v>
      </c>
      <c r="D61" s="124">
        <v>0</v>
      </c>
      <c r="E61" s="124">
        <v>0</v>
      </c>
      <c r="F61" s="124">
        <v>-100.756</v>
      </c>
      <c r="G61" s="124">
        <v>-197</v>
      </c>
      <c r="H61" s="118"/>
      <c r="I61" s="33">
        <v>59</v>
      </c>
      <c r="J61" s="124">
        <v>96.244</v>
      </c>
      <c r="K61" s="124">
        <v>0</v>
      </c>
      <c r="L61" s="124">
        <v>0</v>
      </c>
      <c r="M61" s="124">
        <v>0</v>
      </c>
      <c r="N61" s="124">
        <v>96.244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100.756</v>
      </c>
      <c r="AF61" s="124">
        <v>0</v>
      </c>
      <c r="AG61" s="124">
        <v>0</v>
      </c>
      <c r="AH61" s="124">
        <v>0</v>
      </c>
      <c r="AI61" s="124">
        <v>100.756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96.244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-96.244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100.756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-100.756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962.44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962.44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1007.56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1007.56</v>
      </c>
      <c r="DF61" s="123">
        <f t="shared" si="31"/>
        <v>197</v>
      </c>
      <c r="DG61" s="123">
        <f t="shared" si="32"/>
        <v>-96.244</v>
      </c>
      <c r="DH61" s="123">
        <f t="shared" si="33"/>
        <v>0</v>
      </c>
      <c r="DI61" s="123">
        <f t="shared" si="34"/>
        <v>0</v>
      </c>
      <c r="DJ61" s="123">
        <f t="shared" si="35"/>
        <v>-100.756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-79.516999999999996</v>
      </c>
      <c r="D62" s="124">
        <v>0</v>
      </c>
      <c r="E62" s="124">
        <v>0</v>
      </c>
      <c r="F62" s="124">
        <v>-106.483</v>
      </c>
      <c r="G62" s="124">
        <v>-186</v>
      </c>
      <c r="H62" s="118"/>
      <c r="I62" s="33">
        <v>60</v>
      </c>
      <c r="J62" s="124">
        <v>79.516999999999996</v>
      </c>
      <c r="K62" s="124">
        <v>0</v>
      </c>
      <c r="L62" s="124">
        <v>0</v>
      </c>
      <c r="M62" s="124">
        <v>0</v>
      </c>
      <c r="N62" s="124">
        <v>79.516999999999996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106.483</v>
      </c>
      <c r="AF62" s="124">
        <v>0</v>
      </c>
      <c r="AG62" s="124">
        <v>0</v>
      </c>
      <c r="AH62" s="124">
        <v>0</v>
      </c>
      <c r="AI62" s="124">
        <v>106.483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79.516999999999996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-79.516999999999996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106.483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-106.483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795.17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795.17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1064.83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1064.83</v>
      </c>
      <c r="DF62" s="123">
        <f t="shared" si="31"/>
        <v>186</v>
      </c>
      <c r="DG62" s="123">
        <f t="shared" si="32"/>
        <v>-79.516999999999996</v>
      </c>
      <c r="DH62" s="123">
        <f t="shared" si="33"/>
        <v>0</v>
      </c>
      <c r="DI62" s="123">
        <f t="shared" si="34"/>
        <v>0</v>
      </c>
      <c r="DJ62" s="123">
        <f t="shared" si="35"/>
        <v>-106.483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-77.899000000000001</v>
      </c>
      <c r="D63" s="124">
        <v>0</v>
      </c>
      <c r="E63" s="124">
        <v>0</v>
      </c>
      <c r="F63" s="124">
        <v>-106.101</v>
      </c>
      <c r="G63" s="124">
        <v>-184</v>
      </c>
      <c r="H63" s="118"/>
      <c r="I63" s="33">
        <v>61</v>
      </c>
      <c r="J63" s="124">
        <v>77.899000000000001</v>
      </c>
      <c r="K63" s="124">
        <v>0</v>
      </c>
      <c r="L63" s="124">
        <v>0</v>
      </c>
      <c r="M63" s="124">
        <v>0</v>
      </c>
      <c r="N63" s="124">
        <v>77.899000000000001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106.101</v>
      </c>
      <c r="AF63" s="124">
        <v>0</v>
      </c>
      <c r="AG63" s="124">
        <v>0</v>
      </c>
      <c r="AH63" s="124">
        <v>0</v>
      </c>
      <c r="AI63" s="124">
        <v>106.101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77.899000000000001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-77.899000000000001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106.101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-106.101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778.99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778.99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1061.01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1061.01</v>
      </c>
      <c r="DF63" s="123">
        <f t="shared" si="31"/>
        <v>184</v>
      </c>
      <c r="DG63" s="123">
        <f t="shared" si="32"/>
        <v>-77.899000000000001</v>
      </c>
      <c r="DH63" s="123">
        <f t="shared" si="33"/>
        <v>0</v>
      </c>
      <c r="DI63" s="123">
        <f t="shared" si="34"/>
        <v>0</v>
      </c>
      <c r="DJ63" s="123">
        <f t="shared" si="35"/>
        <v>-106.101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-76.629000000000005</v>
      </c>
      <c r="D64" s="124">
        <v>0</v>
      </c>
      <c r="E64" s="124">
        <v>0</v>
      </c>
      <c r="F64" s="124">
        <v>-104.371</v>
      </c>
      <c r="G64" s="124">
        <v>-181</v>
      </c>
      <c r="H64" s="118"/>
      <c r="I64" s="33">
        <v>62</v>
      </c>
      <c r="J64" s="124">
        <v>76.629000000000005</v>
      </c>
      <c r="K64" s="124">
        <v>0</v>
      </c>
      <c r="L64" s="124">
        <v>0</v>
      </c>
      <c r="M64" s="124">
        <v>0</v>
      </c>
      <c r="N64" s="124">
        <v>76.629000000000005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104.371</v>
      </c>
      <c r="AF64" s="124">
        <v>0</v>
      </c>
      <c r="AG64" s="124">
        <v>0</v>
      </c>
      <c r="AH64" s="124">
        <v>0</v>
      </c>
      <c r="AI64" s="124">
        <v>104.371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76.629000000000005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-76.629000000000005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104.371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-104.371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766.29000000000008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766.29000000000008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1043.71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1043.71</v>
      </c>
      <c r="DF64" s="123">
        <f t="shared" si="31"/>
        <v>181</v>
      </c>
      <c r="DG64" s="123">
        <f t="shared" si="32"/>
        <v>-76.629000000000005</v>
      </c>
      <c r="DH64" s="123">
        <f t="shared" si="33"/>
        <v>0</v>
      </c>
      <c r="DI64" s="123">
        <f t="shared" si="34"/>
        <v>0</v>
      </c>
      <c r="DJ64" s="123">
        <f t="shared" si="35"/>
        <v>-104.371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-76.629000000000005</v>
      </c>
      <c r="D65" s="124">
        <v>0</v>
      </c>
      <c r="E65" s="124">
        <v>0</v>
      </c>
      <c r="F65" s="124">
        <v>-104.371</v>
      </c>
      <c r="G65" s="124">
        <v>-181</v>
      </c>
      <c r="H65" s="118"/>
      <c r="I65" s="33">
        <v>63</v>
      </c>
      <c r="J65" s="124">
        <v>76.629000000000005</v>
      </c>
      <c r="K65" s="124">
        <v>0</v>
      </c>
      <c r="L65" s="124">
        <v>0</v>
      </c>
      <c r="M65" s="124">
        <v>0</v>
      </c>
      <c r="N65" s="124">
        <v>76.629000000000005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104.371</v>
      </c>
      <c r="AF65" s="124">
        <v>0</v>
      </c>
      <c r="AG65" s="124">
        <v>0</v>
      </c>
      <c r="AH65" s="124">
        <v>0</v>
      </c>
      <c r="AI65" s="124">
        <v>104.371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76.629000000000005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-76.629000000000005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104.371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-104.371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766.29000000000008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766.29000000000008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1043.71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1043.71</v>
      </c>
      <c r="DF65" s="123">
        <f t="shared" si="31"/>
        <v>181</v>
      </c>
      <c r="DG65" s="123">
        <f t="shared" si="32"/>
        <v>-76.629000000000005</v>
      </c>
      <c r="DH65" s="123">
        <f t="shared" si="33"/>
        <v>0</v>
      </c>
      <c r="DI65" s="123">
        <f t="shared" si="34"/>
        <v>0</v>
      </c>
      <c r="DJ65" s="123">
        <f t="shared" si="35"/>
        <v>-104.371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-88.542000000000002</v>
      </c>
      <c r="D66" s="124">
        <v>0</v>
      </c>
      <c r="E66" s="124">
        <v>0</v>
      </c>
      <c r="F66" s="124">
        <v>-112.458</v>
      </c>
      <c r="G66" s="124">
        <v>-201</v>
      </c>
      <c r="H66" s="118"/>
      <c r="I66" s="33">
        <v>64</v>
      </c>
      <c r="J66" s="124">
        <v>88.542000000000002</v>
      </c>
      <c r="K66" s="124">
        <v>0</v>
      </c>
      <c r="L66" s="124">
        <v>0</v>
      </c>
      <c r="M66" s="124">
        <v>0</v>
      </c>
      <c r="N66" s="124">
        <v>88.542000000000002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112.458</v>
      </c>
      <c r="AF66" s="124">
        <v>0</v>
      </c>
      <c r="AG66" s="124">
        <v>0</v>
      </c>
      <c r="AH66" s="124">
        <v>0</v>
      </c>
      <c r="AI66" s="124">
        <v>112.458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88.542000000000002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-88.542000000000002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112.458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-112.458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885.42000000000007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885.42000000000007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1124.58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1124.58</v>
      </c>
      <c r="DF66" s="123">
        <f t="shared" si="31"/>
        <v>201</v>
      </c>
      <c r="DG66" s="123">
        <f t="shared" si="32"/>
        <v>-88.542000000000002</v>
      </c>
      <c r="DH66" s="123">
        <f t="shared" si="33"/>
        <v>0</v>
      </c>
      <c r="DI66" s="123">
        <f t="shared" si="34"/>
        <v>0</v>
      </c>
      <c r="DJ66" s="123">
        <f t="shared" si="35"/>
        <v>-112.458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-121.246</v>
      </c>
      <c r="D67" s="124">
        <v>0</v>
      </c>
      <c r="E67" s="124">
        <v>0</v>
      </c>
      <c r="F67" s="124">
        <v>-105.754</v>
      </c>
      <c r="G67" s="124">
        <v>-227</v>
      </c>
      <c r="H67" s="118"/>
      <c r="I67" s="33">
        <v>65</v>
      </c>
      <c r="J67" s="124">
        <v>121.246</v>
      </c>
      <c r="K67" s="124">
        <v>0</v>
      </c>
      <c r="L67" s="124">
        <v>0</v>
      </c>
      <c r="M67" s="124">
        <v>0</v>
      </c>
      <c r="N67" s="124">
        <v>121.246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105.754</v>
      </c>
      <c r="AF67" s="124">
        <v>0</v>
      </c>
      <c r="AG67" s="124">
        <v>0</v>
      </c>
      <c r="AH67" s="124">
        <v>0</v>
      </c>
      <c r="AI67" s="124">
        <v>105.754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121.246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-121.246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105.754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-105.754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1212.46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1212.46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1057.54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1057.54</v>
      </c>
      <c r="DF67" s="123">
        <f t="shared" si="31"/>
        <v>227</v>
      </c>
      <c r="DG67" s="123">
        <f t="shared" si="32"/>
        <v>-121.246</v>
      </c>
      <c r="DH67" s="123">
        <f t="shared" si="33"/>
        <v>0</v>
      </c>
      <c r="DI67" s="123">
        <f t="shared" si="34"/>
        <v>0</v>
      </c>
      <c r="DJ67" s="123">
        <f t="shared" si="35"/>
        <v>-105.754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-143.82400000000001</v>
      </c>
      <c r="D68" s="124">
        <v>0</v>
      </c>
      <c r="E68" s="124">
        <v>0</v>
      </c>
      <c r="F68" s="124">
        <v>-103.176</v>
      </c>
      <c r="G68" s="124">
        <v>-247</v>
      </c>
      <c r="H68" s="118"/>
      <c r="I68" s="33">
        <v>66</v>
      </c>
      <c r="J68" s="124">
        <v>143.82400000000001</v>
      </c>
      <c r="K68" s="124">
        <v>0</v>
      </c>
      <c r="L68" s="124">
        <v>0</v>
      </c>
      <c r="M68" s="124">
        <v>0</v>
      </c>
      <c r="N68" s="124">
        <v>143.82400000000001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103.176</v>
      </c>
      <c r="AF68" s="124">
        <v>0</v>
      </c>
      <c r="AG68" s="124">
        <v>0</v>
      </c>
      <c r="AH68" s="124">
        <v>0</v>
      </c>
      <c r="AI68" s="124">
        <v>103.176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143.82400000000001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-143.82400000000001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103.176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-103.176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1438.2400000000002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1438.2400000000002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1031.76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1031.76</v>
      </c>
      <c r="DF68" s="123">
        <f t="shared" ref="DF68:DF99" si="59">AR68+AU68+BB68+BI68+BP68</f>
        <v>247</v>
      </c>
      <c r="DG68" s="123">
        <f t="shared" ref="DG68:DG99" si="60">AY68+AN68+BC68+BJ68+BQ68</f>
        <v>-143.82400000000001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-103.176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-165</v>
      </c>
      <c r="D69" s="124">
        <v>0</v>
      </c>
      <c r="E69" s="124">
        <v>0</v>
      </c>
      <c r="F69" s="124">
        <v>-101.11499999999999</v>
      </c>
      <c r="G69" s="124">
        <v>-266.11500000000001</v>
      </c>
      <c r="H69" s="118"/>
      <c r="I69" s="33">
        <v>67</v>
      </c>
      <c r="J69" s="124">
        <v>165</v>
      </c>
      <c r="K69" s="124">
        <v>0</v>
      </c>
      <c r="L69" s="124">
        <v>0</v>
      </c>
      <c r="M69" s="124">
        <v>0</v>
      </c>
      <c r="N69" s="124">
        <v>165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101.11499999999999</v>
      </c>
      <c r="AF69" s="124">
        <v>0</v>
      </c>
      <c r="AG69" s="124">
        <v>0</v>
      </c>
      <c r="AH69" s="124">
        <v>0</v>
      </c>
      <c r="AI69" s="124">
        <v>101.11499999999999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165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-165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101.11499999999999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-101.11499999999999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1650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1650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1011.15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1011.15</v>
      </c>
      <c r="DF69" s="123">
        <f t="shared" si="59"/>
        <v>266.11500000000001</v>
      </c>
      <c r="DG69" s="123">
        <f t="shared" si="60"/>
        <v>-165</v>
      </c>
      <c r="DH69" s="123">
        <f t="shared" si="61"/>
        <v>0</v>
      </c>
      <c r="DI69" s="123">
        <f t="shared" si="62"/>
        <v>0</v>
      </c>
      <c r="DJ69" s="123">
        <f t="shared" si="63"/>
        <v>-101.11499999999999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-127.009</v>
      </c>
      <c r="D70" s="124">
        <v>0</v>
      </c>
      <c r="E70" s="124">
        <v>0</v>
      </c>
      <c r="F70" s="124">
        <v>-172.99100000000001</v>
      </c>
      <c r="G70" s="124">
        <v>-300</v>
      </c>
      <c r="H70" s="118"/>
      <c r="I70" s="33">
        <v>68</v>
      </c>
      <c r="J70" s="124">
        <v>127.009</v>
      </c>
      <c r="K70" s="124">
        <v>0</v>
      </c>
      <c r="L70" s="124">
        <v>0</v>
      </c>
      <c r="M70" s="124">
        <v>0</v>
      </c>
      <c r="N70" s="124">
        <v>127.009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172.99100000000001</v>
      </c>
      <c r="AF70" s="124">
        <v>0</v>
      </c>
      <c r="AG70" s="124">
        <v>0</v>
      </c>
      <c r="AH70" s="124">
        <v>0</v>
      </c>
      <c r="AI70" s="124">
        <v>172.99100000000001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127.009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-127.009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172.99100000000001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-172.99100000000001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1270.0899999999999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1270.0899999999999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1729.91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1729.91</v>
      </c>
      <c r="DF70" s="123">
        <f t="shared" si="59"/>
        <v>300</v>
      </c>
      <c r="DG70" s="123">
        <f t="shared" si="60"/>
        <v>-127.009</v>
      </c>
      <c r="DH70" s="123">
        <f t="shared" si="61"/>
        <v>0</v>
      </c>
      <c r="DI70" s="123">
        <f t="shared" si="62"/>
        <v>0</v>
      </c>
      <c r="DJ70" s="123">
        <f t="shared" si="63"/>
        <v>-172.99100000000001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-134.62899999999999</v>
      </c>
      <c r="D71" s="124">
        <v>0</v>
      </c>
      <c r="E71" s="124">
        <v>0</v>
      </c>
      <c r="F71" s="124">
        <v>-183.37100000000001</v>
      </c>
      <c r="G71" s="124">
        <v>-318</v>
      </c>
      <c r="H71" s="118"/>
      <c r="I71" s="33">
        <v>69</v>
      </c>
      <c r="J71" s="124">
        <v>134.62899999999999</v>
      </c>
      <c r="K71" s="124">
        <v>0</v>
      </c>
      <c r="L71" s="124">
        <v>0</v>
      </c>
      <c r="M71" s="124">
        <v>0</v>
      </c>
      <c r="N71" s="124">
        <v>134.62899999999999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183.37100000000001</v>
      </c>
      <c r="AF71" s="124">
        <v>0</v>
      </c>
      <c r="AG71" s="124">
        <v>0</v>
      </c>
      <c r="AH71" s="124">
        <v>0</v>
      </c>
      <c r="AI71" s="124">
        <v>183.37100000000001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134.62899999999999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-134.62899999999999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183.37100000000001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-183.37100000000001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1346.29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1346.29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1833.71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1833.71</v>
      </c>
      <c r="DF71" s="123">
        <f t="shared" si="59"/>
        <v>318</v>
      </c>
      <c r="DG71" s="123">
        <f t="shared" si="60"/>
        <v>-134.62899999999999</v>
      </c>
      <c r="DH71" s="123">
        <f t="shared" si="61"/>
        <v>0</v>
      </c>
      <c r="DI71" s="123">
        <f t="shared" si="62"/>
        <v>0</v>
      </c>
      <c r="DJ71" s="123">
        <f t="shared" si="63"/>
        <v>-183.37100000000001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-157.06800000000001</v>
      </c>
      <c r="D72" s="124">
        <v>0</v>
      </c>
      <c r="E72" s="124">
        <v>0</v>
      </c>
      <c r="F72" s="124">
        <v>-213.93199999999999</v>
      </c>
      <c r="G72" s="124">
        <v>-371</v>
      </c>
      <c r="H72" s="118"/>
      <c r="I72" s="33">
        <v>70</v>
      </c>
      <c r="J72" s="124">
        <v>157.06800000000001</v>
      </c>
      <c r="K72" s="124">
        <v>0</v>
      </c>
      <c r="L72" s="124">
        <v>0</v>
      </c>
      <c r="M72" s="124">
        <v>0</v>
      </c>
      <c r="N72" s="124">
        <v>157.06800000000001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213.93199999999999</v>
      </c>
      <c r="AF72" s="124">
        <v>0</v>
      </c>
      <c r="AG72" s="124">
        <v>0</v>
      </c>
      <c r="AH72" s="124">
        <v>0</v>
      </c>
      <c r="AI72" s="124">
        <v>213.93199999999999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157.06800000000001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-157.06800000000001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213.93199999999999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-213.93199999999999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1570.68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1570.68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2139.3199999999997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2139.3199999999997</v>
      </c>
      <c r="DF72" s="123">
        <f t="shared" si="59"/>
        <v>371</v>
      </c>
      <c r="DG72" s="123">
        <f t="shared" si="60"/>
        <v>-157.06800000000001</v>
      </c>
      <c r="DH72" s="123">
        <f t="shared" si="61"/>
        <v>0</v>
      </c>
      <c r="DI72" s="123">
        <f t="shared" si="62"/>
        <v>0</v>
      </c>
      <c r="DJ72" s="123">
        <f t="shared" si="63"/>
        <v>-213.93199999999999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-161.72499999999999</v>
      </c>
      <c r="D73" s="124">
        <v>0</v>
      </c>
      <c r="E73" s="124">
        <v>0</v>
      </c>
      <c r="F73" s="124">
        <v>-220.27500000000001</v>
      </c>
      <c r="G73" s="124">
        <v>-382</v>
      </c>
      <c r="H73" s="118"/>
      <c r="I73" s="33">
        <v>71</v>
      </c>
      <c r="J73" s="124">
        <v>161.72499999999999</v>
      </c>
      <c r="K73" s="124">
        <v>0</v>
      </c>
      <c r="L73" s="124">
        <v>0</v>
      </c>
      <c r="M73" s="124">
        <v>0</v>
      </c>
      <c r="N73" s="124">
        <v>161.72499999999999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220.27500000000001</v>
      </c>
      <c r="AF73" s="124">
        <v>0</v>
      </c>
      <c r="AG73" s="124">
        <v>0</v>
      </c>
      <c r="AH73" s="124">
        <v>0</v>
      </c>
      <c r="AI73" s="124">
        <v>220.27500000000001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161.72499999999999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-161.72499999999999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220.27500000000001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-220.27500000000001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1617.25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1617.25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2202.75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2202.75</v>
      </c>
      <c r="DF73" s="123">
        <f t="shared" si="59"/>
        <v>382</v>
      </c>
      <c r="DG73" s="123">
        <f t="shared" si="60"/>
        <v>-161.72499999999999</v>
      </c>
      <c r="DH73" s="123">
        <f t="shared" si="61"/>
        <v>0</v>
      </c>
      <c r="DI73" s="123">
        <f t="shared" si="62"/>
        <v>0</v>
      </c>
      <c r="DJ73" s="123">
        <f t="shared" si="63"/>
        <v>-220.27500000000001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-125</v>
      </c>
      <c r="D74" s="124">
        <v>0</v>
      </c>
      <c r="E74" s="124">
        <v>0</v>
      </c>
      <c r="F74" s="124">
        <v>-283.988</v>
      </c>
      <c r="G74" s="124">
        <v>-408.988</v>
      </c>
      <c r="H74" s="118"/>
      <c r="I74" s="33">
        <v>72</v>
      </c>
      <c r="J74" s="124">
        <v>125</v>
      </c>
      <c r="K74" s="124">
        <v>0</v>
      </c>
      <c r="L74" s="124">
        <v>0</v>
      </c>
      <c r="M74" s="124">
        <v>0</v>
      </c>
      <c r="N74" s="124">
        <v>125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283.988</v>
      </c>
      <c r="AF74" s="124">
        <v>0</v>
      </c>
      <c r="AG74" s="124">
        <v>0</v>
      </c>
      <c r="AH74" s="124">
        <v>0</v>
      </c>
      <c r="AI74" s="124">
        <v>283.988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125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-125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283.988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-283.988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1250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1250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2839.88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2839.88</v>
      </c>
      <c r="DF74" s="123">
        <f t="shared" si="59"/>
        <v>408.988</v>
      </c>
      <c r="DG74" s="123">
        <f t="shared" si="60"/>
        <v>-125</v>
      </c>
      <c r="DH74" s="123">
        <f t="shared" si="61"/>
        <v>0</v>
      </c>
      <c r="DI74" s="123">
        <f t="shared" si="62"/>
        <v>0</v>
      </c>
      <c r="DJ74" s="123">
        <f t="shared" si="63"/>
        <v>-283.988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-69.855000000000004</v>
      </c>
      <c r="D75" s="124">
        <v>0</v>
      </c>
      <c r="E75" s="124">
        <v>0</v>
      </c>
      <c r="F75" s="124">
        <v>-95.144999999999996</v>
      </c>
      <c r="G75" s="124">
        <v>-165</v>
      </c>
      <c r="H75" s="118"/>
      <c r="I75" s="33">
        <v>73</v>
      </c>
      <c r="J75" s="124">
        <v>69.855000000000004</v>
      </c>
      <c r="K75" s="124">
        <v>0</v>
      </c>
      <c r="L75" s="124">
        <v>0</v>
      </c>
      <c r="M75" s="124">
        <v>0</v>
      </c>
      <c r="N75" s="124">
        <v>69.855000000000004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95.144999999999996</v>
      </c>
      <c r="AF75" s="124">
        <v>0</v>
      </c>
      <c r="AG75" s="124">
        <v>0</v>
      </c>
      <c r="AH75" s="124">
        <v>0</v>
      </c>
      <c r="AI75" s="124">
        <v>95.144999999999996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69.855000000000004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-69.855000000000004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95.144999999999996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-95.144999999999996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698.55000000000007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698.55000000000007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951.44999999999993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951.44999999999993</v>
      </c>
      <c r="DF75" s="123">
        <f t="shared" si="59"/>
        <v>165</v>
      </c>
      <c r="DG75" s="123">
        <f t="shared" si="60"/>
        <v>-69.855000000000004</v>
      </c>
      <c r="DH75" s="123">
        <f t="shared" si="61"/>
        <v>0</v>
      </c>
      <c r="DI75" s="123">
        <f t="shared" si="62"/>
        <v>0</v>
      </c>
      <c r="DJ75" s="123">
        <f t="shared" si="63"/>
        <v>-95.144999999999996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-67.314999999999998</v>
      </c>
      <c r="D76" s="124">
        <v>0</v>
      </c>
      <c r="E76" s="124">
        <v>0</v>
      </c>
      <c r="F76" s="124">
        <v>-91.685000000000002</v>
      </c>
      <c r="G76" s="124">
        <v>-159</v>
      </c>
      <c r="H76" s="118"/>
      <c r="I76" s="33">
        <v>74</v>
      </c>
      <c r="J76" s="124">
        <v>67.314999999999998</v>
      </c>
      <c r="K76" s="124">
        <v>0</v>
      </c>
      <c r="L76" s="124">
        <v>0</v>
      </c>
      <c r="M76" s="124">
        <v>0</v>
      </c>
      <c r="N76" s="124">
        <v>67.314999999999998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91.685000000000002</v>
      </c>
      <c r="AF76" s="124">
        <v>0</v>
      </c>
      <c r="AG76" s="124">
        <v>0</v>
      </c>
      <c r="AH76" s="124">
        <v>0</v>
      </c>
      <c r="AI76" s="124">
        <v>91.685000000000002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67.314999999999998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-67.314999999999998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91.685000000000002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-91.685000000000002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673.15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673.15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916.85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916.85</v>
      </c>
      <c r="DF76" s="123">
        <f t="shared" si="59"/>
        <v>159</v>
      </c>
      <c r="DG76" s="123">
        <f t="shared" si="60"/>
        <v>-67.314999999999998</v>
      </c>
      <c r="DH76" s="123">
        <f t="shared" si="61"/>
        <v>0</v>
      </c>
      <c r="DI76" s="123">
        <f t="shared" si="62"/>
        <v>0</v>
      </c>
      <c r="DJ76" s="123">
        <f t="shared" si="63"/>
        <v>-91.685000000000002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-73.665000000000006</v>
      </c>
      <c r="D77" s="124">
        <v>0</v>
      </c>
      <c r="E77" s="124">
        <v>0</v>
      </c>
      <c r="F77" s="124">
        <v>-100.33499999999999</v>
      </c>
      <c r="G77" s="124">
        <v>-174</v>
      </c>
      <c r="H77" s="118"/>
      <c r="I77" s="33">
        <v>75</v>
      </c>
      <c r="J77" s="124">
        <v>73.665000000000006</v>
      </c>
      <c r="K77" s="124">
        <v>0</v>
      </c>
      <c r="L77" s="124">
        <v>0</v>
      </c>
      <c r="M77" s="124">
        <v>0</v>
      </c>
      <c r="N77" s="124">
        <v>73.665000000000006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100.33499999999999</v>
      </c>
      <c r="AF77" s="124">
        <v>0</v>
      </c>
      <c r="AG77" s="124">
        <v>0</v>
      </c>
      <c r="AH77" s="124">
        <v>0</v>
      </c>
      <c r="AI77" s="124">
        <v>100.33499999999999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73.665000000000006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-73.665000000000006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100.33499999999999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-100.33499999999999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736.65000000000009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736.65000000000009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1003.3499999999999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1003.3499999999999</v>
      </c>
      <c r="DF77" s="123">
        <f t="shared" si="59"/>
        <v>174</v>
      </c>
      <c r="DG77" s="123">
        <f t="shared" si="60"/>
        <v>-73.665000000000006</v>
      </c>
      <c r="DH77" s="123">
        <f t="shared" si="61"/>
        <v>0</v>
      </c>
      <c r="DI77" s="123">
        <f t="shared" si="62"/>
        <v>0</v>
      </c>
      <c r="DJ77" s="123">
        <f t="shared" si="63"/>
        <v>-100.33499999999999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-72.394999999999996</v>
      </c>
      <c r="D78" s="124">
        <v>0</v>
      </c>
      <c r="E78" s="124">
        <v>0</v>
      </c>
      <c r="F78" s="124">
        <v>-98.605000000000004</v>
      </c>
      <c r="G78" s="124">
        <v>-171</v>
      </c>
      <c r="H78" s="118"/>
      <c r="I78" s="33">
        <v>76</v>
      </c>
      <c r="J78" s="124">
        <v>72.394999999999996</v>
      </c>
      <c r="K78" s="124">
        <v>0</v>
      </c>
      <c r="L78" s="124">
        <v>0</v>
      </c>
      <c r="M78" s="124">
        <v>0</v>
      </c>
      <c r="N78" s="124">
        <v>72.394999999999996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98.605000000000004</v>
      </c>
      <c r="AF78" s="124">
        <v>0</v>
      </c>
      <c r="AG78" s="124">
        <v>0</v>
      </c>
      <c r="AH78" s="124">
        <v>0</v>
      </c>
      <c r="AI78" s="124">
        <v>98.605000000000004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72.394999999999996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-72.394999999999996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98.605000000000004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-98.605000000000004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723.94999999999993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723.94999999999993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986.05000000000007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986.05000000000007</v>
      </c>
      <c r="DF78" s="123">
        <f t="shared" si="59"/>
        <v>171</v>
      </c>
      <c r="DG78" s="123">
        <f t="shared" si="60"/>
        <v>-72.394999999999996</v>
      </c>
      <c r="DH78" s="123">
        <f t="shared" si="61"/>
        <v>0</v>
      </c>
      <c r="DI78" s="123">
        <f t="shared" si="62"/>
        <v>0</v>
      </c>
      <c r="DJ78" s="123">
        <f t="shared" si="63"/>
        <v>-98.605000000000004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-66.891000000000005</v>
      </c>
      <c r="D79" s="124">
        <v>0</v>
      </c>
      <c r="E79" s="124">
        <v>0</v>
      </c>
      <c r="F79" s="124">
        <v>-91.108999999999995</v>
      </c>
      <c r="G79" s="124">
        <v>-158</v>
      </c>
      <c r="H79" s="118"/>
      <c r="I79" s="33">
        <v>77</v>
      </c>
      <c r="J79" s="124">
        <v>66.891000000000005</v>
      </c>
      <c r="K79" s="124">
        <v>0</v>
      </c>
      <c r="L79" s="124">
        <v>0</v>
      </c>
      <c r="M79" s="124">
        <v>0</v>
      </c>
      <c r="N79" s="124">
        <v>66.891000000000005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91.108999999999995</v>
      </c>
      <c r="AF79" s="124">
        <v>0</v>
      </c>
      <c r="AG79" s="124">
        <v>0</v>
      </c>
      <c r="AH79" s="124">
        <v>0</v>
      </c>
      <c r="AI79" s="124">
        <v>91.108999999999995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66.891000000000005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-66.891000000000005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91.108999999999995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-91.108999999999995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668.91000000000008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668.91000000000008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911.08999999999992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911.08999999999992</v>
      </c>
      <c r="DF79" s="123">
        <f t="shared" si="59"/>
        <v>158</v>
      </c>
      <c r="DG79" s="123">
        <f t="shared" si="60"/>
        <v>-66.891000000000005</v>
      </c>
      <c r="DH79" s="123">
        <f t="shared" si="61"/>
        <v>0</v>
      </c>
      <c r="DI79" s="123">
        <f t="shared" si="62"/>
        <v>0</v>
      </c>
      <c r="DJ79" s="123">
        <f t="shared" si="63"/>
        <v>-91.108999999999995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-79.591999999999999</v>
      </c>
      <c r="D80" s="124">
        <v>0</v>
      </c>
      <c r="E80" s="124">
        <v>0</v>
      </c>
      <c r="F80" s="124">
        <v>-108.408</v>
      </c>
      <c r="G80" s="124">
        <v>-188</v>
      </c>
      <c r="H80" s="118"/>
      <c r="I80" s="33">
        <v>78</v>
      </c>
      <c r="J80" s="124">
        <v>79.591999999999999</v>
      </c>
      <c r="K80" s="124">
        <v>0</v>
      </c>
      <c r="L80" s="124">
        <v>0</v>
      </c>
      <c r="M80" s="124">
        <v>0</v>
      </c>
      <c r="N80" s="124">
        <v>79.591999999999999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108.408</v>
      </c>
      <c r="AF80" s="124">
        <v>0</v>
      </c>
      <c r="AG80" s="124">
        <v>0</v>
      </c>
      <c r="AH80" s="124">
        <v>0</v>
      </c>
      <c r="AI80" s="124">
        <v>108.408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79.591999999999999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-79.591999999999999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108.408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-108.408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795.92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795.92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1084.08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1084.08</v>
      </c>
      <c r="DF80" s="123">
        <f t="shared" si="59"/>
        <v>188</v>
      </c>
      <c r="DG80" s="123">
        <f t="shared" si="60"/>
        <v>-79.591999999999999</v>
      </c>
      <c r="DH80" s="123">
        <f t="shared" si="61"/>
        <v>0</v>
      </c>
      <c r="DI80" s="123">
        <f t="shared" si="62"/>
        <v>0</v>
      </c>
      <c r="DJ80" s="123">
        <f t="shared" si="63"/>
        <v>-108.408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-83.825999999999993</v>
      </c>
      <c r="D81" s="124">
        <v>0</v>
      </c>
      <c r="E81" s="124">
        <v>0</v>
      </c>
      <c r="F81" s="124">
        <v>-114.17400000000001</v>
      </c>
      <c r="G81" s="124">
        <v>-198</v>
      </c>
      <c r="H81" s="118"/>
      <c r="I81" s="33">
        <v>79</v>
      </c>
      <c r="J81" s="124">
        <v>83.825999999999993</v>
      </c>
      <c r="K81" s="124">
        <v>0</v>
      </c>
      <c r="L81" s="124">
        <v>0</v>
      </c>
      <c r="M81" s="124">
        <v>0</v>
      </c>
      <c r="N81" s="124">
        <v>83.825999999999993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114.17400000000001</v>
      </c>
      <c r="AF81" s="124">
        <v>0</v>
      </c>
      <c r="AG81" s="124">
        <v>0</v>
      </c>
      <c r="AH81" s="124">
        <v>0</v>
      </c>
      <c r="AI81" s="124">
        <v>114.17400000000001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83.825999999999993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-83.825999999999993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114.17400000000001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-114.17400000000001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838.26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838.26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1141.74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1141.74</v>
      </c>
      <c r="DF81" s="123">
        <f t="shared" si="59"/>
        <v>198</v>
      </c>
      <c r="DG81" s="123">
        <f t="shared" si="60"/>
        <v>-83.825999999999993</v>
      </c>
      <c r="DH81" s="123">
        <f t="shared" si="61"/>
        <v>0</v>
      </c>
      <c r="DI81" s="123">
        <f t="shared" si="62"/>
        <v>0</v>
      </c>
      <c r="DJ81" s="123">
        <f t="shared" si="63"/>
        <v>-114.17400000000001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-83.403000000000006</v>
      </c>
      <c r="D82" s="124">
        <v>0</v>
      </c>
      <c r="E82" s="124">
        <v>0</v>
      </c>
      <c r="F82" s="124">
        <v>-113.59699999999999</v>
      </c>
      <c r="G82" s="124">
        <v>-197</v>
      </c>
      <c r="H82" s="118"/>
      <c r="I82" s="33">
        <v>80</v>
      </c>
      <c r="J82" s="124">
        <v>83.403000000000006</v>
      </c>
      <c r="K82" s="124">
        <v>0</v>
      </c>
      <c r="L82" s="124">
        <v>0</v>
      </c>
      <c r="M82" s="124">
        <v>0</v>
      </c>
      <c r="N82" s="124">
        <v>83.403000000000006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113.59699999999999</v>
      </c>
      <c r="AF82" s="124">
        <v>0</v>
      </c>
      <c r="AG82" s="124">
        <v>0</v>
      </c>
      <c r="AH82" s="124">
        <v>0</v>
      </c>
      <c r="AI82" s="124">
        <v>113.59699999999999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83.403000000000006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-83.403000000000006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113.59699999999999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-113.59699999999999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834.03000000000009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834.03000000000009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1135.97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1135.97</v>
      </c>
      <c r="DF82" s="123">
        <f t="shared" si="59"/>
        <v>197</v>
      </c>
      <c r="DG82" s="123">
        <f t="shared" si="60"/>
        <v>-83.403000000000006</v>
      </c>
      <c r="DH82" s="123">
        <f t="shared" si="61"/>
        <v>0</v>
      </c>
      <c r="DI82" s="123">
        <f t="shared" si="62"/>
        <v>0</v>
      </c>
      <c r="DJ82" s="123">
        <f t="shared" si="63"/>
        <v>-113.59699999999999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-76.629000000000005</v>
      </c>
      <c r="D83" s="124">
        <v>0</v>
      </c>
      <c r="E83" s="124">
        <v>0</v>
      </c>
      <c r="F83" s="124">
        <v>-104.371</v>
      </c>
      <c r="G83" s="124">
        <v>-181</v>
      </c>
      <c r="H83" s="118"/>
      <c r="I83" s="33">
        <v>81</v>
      </c>
      <c r="J83" s="124">
        <v>76.629000000000005</v>
      </c>
      <c r="K83" s="124">
        <v>0</v>
      </c>
      <c r="L83" s="124">
        <v>0</v>
      </c>
      <c r="M83" s="124">
        <v>0</v>
      </c>
      <c r="N83" s="124">
        <v>76.629000000000005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104.371</v>
      </c>
      <c r="AF83" s="124">
        <v>0</v>
      </c>
      <c r="AG83" s="124">
        <v>0</v>
      </c>
      <c r="AH83" s="124">
        <v>0</v>
      </c>
      <c r="AI83" s="124">
        <v>104.371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76.629000000000005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-76.629000000000005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104.371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-104.371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766.29000000000008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766.29000000000008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1043.71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1043.71</v>
      </c>
      <c r="DF83" s="123">
        <f t="shared" si="59"/>
        <v>181</v>
      </c>
      <c r="DG83" s="123">
        <f t="shared" si="60"/>
        <v>-76.629000000000005</v>
      </c>
      <c r="DH83" s="123">
        <f t="shared" si="61"/>
        <v>0</v>
      </c>
      <c r="DI83" s="123">
        <f t="shared" si="62"/>
        <v>0</v>
      </c>
      <c r="DJ83" s="123">
        <f t="shared" si="63"/>
        <v>-104.371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-72.394999999999996</v>
      </c>
      <c r="D84" s="124">
        <v>0</v>
      </c>
      <c r="E84" s="124">
        <v>0</v>
      </c>
      <c r="F84" s="124">
        <v>-98.605000000000004</v>
      </c>
      <c r="G84" s="124">
        <v>-171</v>
      </c>
      <c r="H84" s="118"/>
      <c r="I84" s="33">
        <v>82</v>
      </c>
      <c r="J84" s="124">
        <v>72.394999999999996</v>
      </c>
      <c r="K84" s="124">
        <v>0</v>
      </c>
      <c r="L84" s="124">
        <v>0</v>
      </c>
      <c r="M84" s="124">
        <v>0</v>
      </c>
      <c r="N84" s="124">
        <v>72.394999999999996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98.605000000000004</v>
      </c>
      <c r="AF84" s="124">
        <v>0</v>
      </c>
      <c r="AG84" s="124">
        <v>0</v>
      </c>
      <c r="AH84" s="124">
        <v>0</v>
      </c>
      <c r="AI84" s="124">
        <v>98.605000000000004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72.394999999999996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-72.394999999999996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98.605000000000004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-98.605000000000004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723.94999999999993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723.94999999999993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986.05000000000007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986.05000000000007</v>
      </c>
      <c r="DF84" s="123">
        <f t="shared" si="59"/>
        <v>171</v>
      </c>
      <c r="DG84" s="123">
        <f t="shared" si="60"/>
        <v>-72.394999999999996</v>
      </c>
      <c r="DH84" s="123">
        <f t="shared" si="61"/>
        <v>0</v>
      </c>
      <c r="DI84" s="123">
        <f t="shared" si="62"/>
        <v>0</v>
      </c>
      <c r="DJ84" s="123">
        <f t="shared" si="63"/>
        <v>-98.605000000000004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-79.168999999999997</v>
      </c>
      <c r="D85" s="124">
        <v>0</v>
      </c>
      <c r="E85" s="124">
        <v>0</v>
      </c>
      <c r="F85" s="124">
        <v>-107.831</v>
      </c>
      <c r="G85" s="124">
        <v>-187</v>
      </c>
      <c r="H85" s="118"/>
      <c r="I85" s="33">
        <v>83</v>
      </c>
      <c r="J85" s="124">
        <v>79.168999999999997</v>
      </c>
      <c r="K85" s="124">
        <v>0</v>
      </c>
      <c r="L85" s="124">
        <v>0</v>
      </c>
      <c r="M85" s="124">
        <v>0</v>
      </c>
      <c r="N85" s="124">
        <v>79.168999999999997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107.831</v>
      </c>
      <c r="AF85" s="124">
        <v>0</v>
      </c>
      <c r="AG85" s="124">
        <v>0</v>
      </c>
      <c r="AH85" s="124">
        <v>0</v>
      </c>
      <c r="AI85" s="124">
        <v>107.831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79.168999999999997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-79.168999999999997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107.831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-107.831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791.68999999999994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791.68999999999994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1078.31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1078.31</v>
      </c>
      <c r="DF85" s="123">
        <f t="shared" si="59"/>
        <v>187</v>
      </c>
      <c r="DG85" s="123">
        <f t="shared" si="60"/>
        <v>-79.168999999999997</v>
      </c>
      <c r="DH85" s="123">
        <f t="shared" si="61"/>
        <v>0</v>
      </c>
      <c r="DI85" s="123">
        <f t="shared" si="62"/>
        <v>0</v>
      </c>
      <c r="DJ85" s="123">
        <f t="shared" si="63"/>
        <v>-107.831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-74.088999999999999</v>
      </c>
      <c r="D86" s="124">
        <v>0</v>
      </c>
      <c r="E86" s="124">
        <v>0</v>
      </c>
      <c r="F86" s="124">
        <v>-100.911</v>
      </c>
      <c r="G86" s="124">
        <v>-175</v>
      </c>
      <c r="H86" s="118"/>
      <c r="I86" s="33">
        <v>84</v>
      </c>
      <c r="J86" s="124">
        <v>74.088999999999999</v>
      </c>
      <c r="K86" s="124">
        <v>0</v>
      </c>
      <c r="L86" s="124">
        <v>0</v>
      </c>
      <c r="M86" s="124">
        <v>0</v>
      </c>
      <c r="N86" s="124">
        <v>74.088999999999999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100.911</v>
      </c>
      <c r="AF86" s="124">
        <v>0</v>
      </c>
      <c r="AG86" s="124">
        <v>0</v>
      </c>
      <c r="AH86" s="124">
        <v>0</v>
      </c>
      <c r="AI86" s="124">
        <v>100.911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74.088999999999999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-74.088999999999999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100.911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-100.911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740.89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740.89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1009.11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1009.11</v>
      </c>
      <c r="DF86" s="123">
        <f t="shared" si="59"/>
        <v>175</v>
      </c>
      <c r="DG86" s="123">
        <f t="shared" si="60"/>
        <v>-74.088999999999999</v>
      </c>
      <c r="DH86" s="123">
        <f t="shared" si="61"/>
        <v>0</v>
      </c>
      <c r="DI86" s="123">
        <f t="shared" si="62"/>
        <v>0</v>
      </c>
      <c r="DJ86" s="123">
        <f t="shared" si="63"/>
        <v>-100.911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-64.350999999999999</v>
      </c>
      <c r="D87" s="124">
        <v>0</v>
      </c>
      <c r="E87" s="124">
        <v>0</v>
      </c>
      <c r="F87" s="124">
        <v>-87.649000000000001</v>
      </c>
      <c r="G87" s="124">
        <v>-152</v>
      </c>
      <c r="H87" s="118"/>
      <c r="I87" s="33">
        <v>85</v>
      </c>
      <c r="J87" s="124">
        <v>64.350999999999999</v>
      </c>
      <c r="K87" s="124">
        <v>0</v>
      </c>
      <c r="L87" s="124">
        <v>0</v>
      </c>
      <c r="M87" s="124">
        <v>0</v>
      </c>
      <c r="N87" s="124">
        <v>64.350999999999999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87.649000000000001</v>
      </c>
      <c r="AF87" s="124">
        <v>0</v>
      </c>
      <c r="AG87" s="124">
        <v>0</v>
      </c>
      <c r="AH87" s="124">
        <v>0</v>
      </c>
      <c r="AI87" s="124">
        <v>87.649000000000001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64.350999999999999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-64.350999999999999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87.649000000000001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-87.649000000000001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643.51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643.51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876.49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876.49</v>
      </c>
      <c r="DF87" s="123">
        <f t="shared" si="59"/>
        <v>152</v>
      </c>
      <c r="DG87" s="123">
        <f t="shared" si="60"/>
        <v>-64.350999999999999</v>
      </c>
      <c r="DH87" s="123">
        <f t="shared" si="61"/>
        <v>0</v>
      </c>
      <c r="DI87" s="123">
        <f t="shared" si="62"/>
        <v>0</v>
      </c>
      <c r="DJ87" s="123">
        <f t="shared" si="63"/>
        <v>-87.649000000000001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-51.65</v>
      </c>
      <c r="D88" s="124">
        <v>0</v>
      </c>
      <c r="E88" s="124">
        <v>0</v>
      </c>
      <c r="F88" s="124">
        <v>-70.349999999999994</v>
      </c>
      <c r="G88" s="124">
        <v>-122</v>
      </c>
      <c r="H88" s="118"/>
      <c r="I88" s="33">
        <v>86</v>
      </c>
      <c r="J88" s="124">
        <v>51.65</v>
      </c>
      <c r="K88" s="124">
        <v>0</v>
      </c>
      <c r="L88" s="124">
        <v>0</v>
      </c>
      <c r="M88" s="124">
        <v>0</v>
      </c>
      <c r="N88" s="124">
        <v>51.65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70.349999999999994</v>
      </c>
      <c r="AF88" s="124">
        <v>0</v>
      </c>
      <c r="AG88" s="124">
        <v>0</v>
      </c>
      <c r="AH88" s="124">
        <v>0</v>
      </c>
      <c r="AI88" s="124">
        <v>70.349999999999994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51.65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-51.65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70.349999999999994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-70.349999999999994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516.5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516.5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703.5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703.5</v>
      </c>
      <c r="DF88" s="123">
        <f t="shared" si="59"/>
        <v>122</v>
      </c>
      <c r="DG88" s="123">
        <f t="shared" si="60"/>
        <v>-51.65</v>
      </c>
      <c r="DH88" s="123">
        <f t="shared" si="61"/>
        <v>0</v>
      </c>
      <c r="DI88" s="123">
        <f t="shared" si="62"/>
        <v>0</v>
      </c>
      <c r="DJ88" s="123">
        <f t="shared" si="63"/>
        <v>-70.349999999999994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-44.453000000000003</v>
      </c>
      <c r="D89" s="124">
        <v>0</v>
      </c>
      <c r="E89" s="124">
        <v>0</v>
      </c>
      <c r="F89" s="124">
        <v>-60.546999999999997</v>
      </c>
      <c r="G89" s="124">
        <v>-105</v>
      </c>
      <c r="H89" s="118"/>
      <c r="I89" s="33">
        <v>87</v>
      </c>
      <c r="J89" s="124">
        <v>44.453000000000003</v>
      </c>
      <c r="K89" s="124">
        <v>0</v>
      </c>
      <c r="L89" s="124">
        <v>0</v>
      </c>
      <c r="M89" s="124">
        <v>0</v>
      </c>
      <c r="N89" s="124">
        <v>44.453000000000003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60.546999999999997</v>
      </c>
      <c r="AF89" s="124">
        <v>0</v>
      </c>
      <c r="AG89" s="124">
        <v>0</v>
      </c>
      <c r="AH89" s="124">
        <v>0</v>
      </c>
      <c r="AI89" s="124">
        <v>60.546999999999997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44.453000000000003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-44.453000000000003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60.546999999999997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-60.546999999999997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444.53000000000003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444.53000000000003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605.47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605.47</v>
      </c>
      <c r="DF89" s="123">
        <f t="shared" si="59"/>
        <v>105</v>
      </c>
      <c r="DG89" s="123">
        <f t="shared" si="60"/>
        <v>-44.453000000000003</v>
      </c>
      <c r="DH89" s="123">
        <f t="shared" si="61"/>
        <v>0</v>
      </c>
      <c r="DI89" s="123">
        <f t="shared" si="62"/>
        <v>0</v>
      </c>
      <c r="DJ89" s="123">
        <f t="shared" si="63"/>
        <v>-60.546999999999997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-38.526000000000003</v>
      </c>
      <c r="D90" s="124">
        <v>0</v>
      </c>
      <c r="E90" s="124">
        <v>0</v>
      </c>
      <c r="F90" s="124">
        <v>-52.473999999999997</v>
      </c>
      <c r="G90" s="124">
        <v>-91</v>
      </c>
      <c r="H90" s="118"/>
      <c r="I90" s="33">
        <v>88</v>
      </c>
      <c r="J90" s="124">
        <v>38.526000000000003</v>
      </c>
      <c r="K90" s="124">
        <v>0</v>
      </c>
      <c r="L90" s="124">
        <v>0</v>
      </c>
      <c r="M90" s="124">
        <v>0</v>
      </c>
      <c r="N90" s="124">
        <v>38.526000000000003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52.473999999999997</v>
      </c>
      <c r="AF90" s="124">
        <v>0</v>
      </c>
      <c r="AG90" s="124">
        <v>0</v>
      </c>
      <c r="AH90" s="124">
        <v>0</v>
      </c>
      <c r="AI90" s="124">
        <v>52.473999999999997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38.526000000000003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-38.526000000000003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52.473999999999997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-52.473999999999997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385.26000000000005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385.26000000000005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524.74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524.74</v>
      </c>
      <c r="DF90" s="123">
        <f t="shared" si="59"/>
        <v>91</v>
      </c>
      <c r="DG90" s="123">
        <f t="shared" si="60"/>
        <v>-38.526000000000003</v>
      </c>
      <c r="DH90" s="123">
        <f t="shared" si="61"/>
        <v>0</v>
      </c>
      <c r="DI90" s="123">
        <f t="shared" si="62"/>
        <v>0</v>
      </c>
      <c r="DJ90" s="123">
        <f t="shared" si="63"/>
        <v>-52.473999999999997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-24.978000000000002</v>
      </c>
      <c r="D91" s="124">
        <v>0</v>
      </c>
      <c r="E91" s="124">
        <v>0</v>
      </c>
      <c r="F91" s="124">
        <v>-34.021999999999998</v>
      </c>
      <c r="G91" s="124">
        <v>-59</v>
      </c>
      <c r="H91" s="118"/>
      <c r="I91" s="33">
        <v>89</v>
      </c>
      <c r="J91" s="124">
        <v>24.978000000000002</v>
      </c>
      <c r="K91" s="124">
        <v>0</v>
      </c>
      <c r="L91" s="124">
        <v>0</v>
      </c>
      <c r="M91" s="124">
        <v>0</v>
      </c>
      <c r="N91" s="124">
        <v>24.978000000000002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34.021999999999998</v>
      </c>
      <c r="AF91" s="124">
        <v>0</v>
      </c>
      <c r="AG91" s="124">
        <v>0</v>
      </c>
      <c r="AH91" s="124">
        <v>0</v>
      </c>
      <c r="AI91" s="124">
        <v>34.021999999999998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24.978000000000002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-24.978000000000002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34.021999999999998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-34.021999999999998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249.78000000000003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249.78000000000003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340.21999999999997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340.21999999999997</v>
      </c>
      <c r="DF91" s="123">
        <f t="shared" si="59"/>
        <v>59</v>
      </c>
      <c r="DG91" s="123">
        <f t="shared" si="60"/>
        <v>-24.978000000000002</v>
      </c>
      <c r="DH91" s="123">
        <f t="shared" si="61"/>
        <v>0</v>
      </c>
      <c r="DI91" s="123">
        <f t="shared" si="62"/>
        <v>0</v>
      </c>
      <c r="DJ91" s="123">
        <f t="shared" si="63"/>
        <v>-34.021999999999998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1.4604694999999996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-1.4604694999999996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2.5663857499999998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-2.5663857499999998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1.4604694999999999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1.4604694999999999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2.5663857500000011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2.5663857500000011</v>
      </c>
      <c r="DE99" s="128"/>
      <c r="DF99" s="123">
        <f t="shared" si="59"/>
        <v>4.0268552499999997</v>
      </c>
      <c r="DG99" s="123">
        <f t="shared" si="60"/>
        <v>-1.4604694999999996</v>
      </c>
      <c r="DH99" s="123">
        <f t="shared" si="61"/>
        <v>0</v>
      </c>
      <c r="DI99" s="123">
        <f t="shared" si="62"/>
        <v>0</v>
      </c>
      <c r="DJ99" s="123">
        <f t="shared" si="63"/>
        <v>-2.5663857499999998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44576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44576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-199</v>
      </c>
      <c r="P3" s="95">
        <v>-88</v>
      </c>
      <c r="Q3" s="95">
        <v>0</v>
      </c>
      <c r="R3" s="95">
        <v>0</v>
      </c>
      <c r="S3" s="114">
        <v>0</v>
      </c>
      <c r="U3" s="115">
        <v>-287</v>
      </c>
      <c r="V3" s="116">
        <v>0</v>
      </c>
      <c r="W3">
        <v>0</v>
      </c>
      <c r="X3">
        <v>-199</v>
      </c>
      <c r="Y3">
        <v>0</v>
      </c>
      <c r="Z3">
        <v>0</v>
      </c>
      <c r="AA3">
        <v>-88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-202</v>
      </c>
      <c r="P4" s="88">
        <v>-107</v>
      </c>
      <c r="Q4" s="88">
        <v>0</v>
      </c>
      <c r="R4" s="88">
        <v>0</v>
      </c>
      <c r="S4" s="116">
        <v>0</v>
      </c>
      <c r="U4" s="115">
        <v>-309</v>
      </c>
      <c r="V4" s="116">
        <v>0</v>
      </c>
      <c r="W4">
        <v>0</v>
      </c>
      <c r="X4">
        <v>-202</v>
      </c>
      <c r="Y4">
        <v>0</v>
      </c>
      <c r="Z4">
        <v>0</v>
      </c>
      <c r="AA4">
        <v>-107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-217</v>
      </c>
      <c r="P5" s="88">
        <v>-122</v>
      </c>
      <c r="Q5" s="88">
        <v>0</v>
      </c>
      <c r="R5" s="88">
        <v>0</v>
      </c>
      <c r="S5" s="116">
        <v>0</v>
      </c>
      <c r="U5" s="115">
        <v>-339</v>
      </c>
      <c r="V5" s="116">
        <v>0</v>
      </c>
      <c r="W5">
        <v>0</v>
      </c>
      <c r="X5">
        <v>-217</v>
      </c>
      <c r="Y5">
        <v>0</v>
      </c>
      <c r="Z5">
        <v>0</v>
      </c>
      <c r="AA5">
        <v>-122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-232</v>
      </c>
      <c r="P6" s="88">
        <v>-130</v>
      </c>
      <c r="Q6" s="88">
        <v>0</v>
      </c>
      <c r="R6" s="88">
        <v>0</v>
      </c>
      <c r="S6" s="116">
        <v>0</v>
      </c>
      <c r="U6" s="115">
        <v>-362</v>
      </c>
      <c r="V6" s="116">
        <v>0</v>
      </c>
      <c r="W6">
        <v>0</v>
      </c>
      <c r="X6">
        <v>-232</v>
      </c>
      <c r="Y6">
        <v>0</v>
      </c>
      <c r="Z6">
        <v>0</v>
      </c>
      <c r="AA6">
        <v>-130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-237</v>
      </c>
      <c r="P7" s="88">
        <v>-138</v>
      </c>
      <c r="Q7" s="88">
        <v>0</v>
      </c>
      <c r="R7" s="88">
        <v>0</v>
      </c>
      <c r="S7" s="116">
        <v>0</v>
      </c>
      <c r="U7" s="115">
        <v>-375</v>
      </c>
      <c r="V7" s="116">
        <v>0</v>
      </c>
      <c r="W7">
        <v>0</v>
      </c>
      <c r="X7">
        <v>-237</v>
      </c>
      <c r="Y7">
        <v>0</v>
      </c>
      <c r="Z7">
        <v>0</v>
      </c>
      <c r="AA7">
        <v>-138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-252</v>
      </c>
      <c r="P8" s="88">
        <v>-160</v>
      </c>
      <c r="Q8" s="88">
        <v>0</v>
      </c>
      <c r="R8" s="88">
        <v>0</v>
      </c>
      <c r="S8" s="116">
        <v>0</v>
      </c>
      <c r="U8" s="115">
        <v>-412</v>
      </c>
      <c r="V8" s="116">
        <v>0</v>
      </c>
      <c r="W8">
        <v>0</v>
      </c>
      <c r="X8">
        <v>-252</v>
      </c>
      <c r="Y8">
        <v>0</v>
      </c>
      <c r="Z8">
        <v>0</v>
      </c>
      <c r="AA8">
        <v>-160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-262</v>
      </c>
      <c r="P9" s="88">
        <v>-171</v>
      </c>
      <c r="Q9" s="88">
        <v>0</v>
      </c>
      <c r="R9" s="88">
        <v>0</v>
      </c>
      <c r="S9" s="116">
        <v>0</v>
      </c>
      <c r="U9" s="115">
        <v>-433</v>
      </c>
      <c r="V9" s="116">
        <v>0</v>
      </c>
      <c r="W9">
        <v>0</v>
      </c>
      <c r="X9">
        <v>-262</v>
      </c>
      <c r="Y9">
        <v>0</v>
      </c>
      <c r="Z9">
        <v>0</v>
      </c>
      <c r="AA9">
        <v>-171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-232</v>
      </c>
      <c r="P10" s="88">
        <v>-178</v>
      </c>
      <c r="Q10" s="88">
        <v>0</v>
      </c>
      <c r="R10" s="88">
        <v>0</v>
      </c>
      <c r="S10" s="116">
        <v>0</v>
      </c>
      <c r="U10" s="115">
        <v>-410</v>
      </c>
      <c r="V10" s="116">
        <v>0</v>
      </c>
      <c r="W10">
        <v>0</v>
      </c>
      <c r="X10">
        <v>-232</v>
      </c>
      <c r="Y10">
        <v>0</v>
      </c>
      <c r="Z10">
        <v>0</v>
      </c>
      <c r="AA10">
        <v>-178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1.05</v>
      </c>
      <c r="N11" s="115">
        <v>0</v>
      </c>
      <c r="O11" s="88">
        <v>-242</v>
      </c>
      <c r="P11" s="88">
        <v>-185</v>
      </c>
      <c r="Q11" s="88">
        <v>0</v>
      </c>
      <c r="R11" s="88">
        <v>0</v>
      </c>
      <c r="S11" s="116">
        <v>0</v>
      </c>
      <c r="U11" s="115">
        <v>-427</v>
      </c>
      <c r="V11" s="116">
        <v>1.05</v>
      </c>
      <c r="W11">
        <v>0</v>
      </c>
      <c r="X11">
        <v>-242</v>
      </c>
      <c r="Y11">
        <v>0</v>
      </c>
      <c r="Z11">
        <v>1.05</v>
      </c>
      <c r="AA11">
        <v>-185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-252</v>
      </c>
      <c r="P12" s="88">
        <v>-189</v>
      </c>
      <c r="Q12" s="88">
        <v>0</v>
      </c>
      <c r="R12" s="88">
        <v>0</v>
      </c>
      <c r="S12" s="116">
        <v>0</v>
      </c>
      <c r="U12" s="115">
        <v>-441</v>
      </c>
      <c r="V12" s="116">
        <v>0</v>
      </c>
      <c r="W12">
        <v>0</v>
      </c>
      <c r="X12">
        <v>-252</v>
      </c>
      <c r="Y12">
        <v>0</v>
      </c>
      <c r="Z12">
        <v>0</v>
      </c>
      <c r="AA12">
        <v>-189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-257</v>
      </c>
      <c r="P13" s="88">
        <v>-194</v>
      </c>
      <c r="Q13" s="88">
        <v>0</v>
      </c>
      <c r="R13" s="88">
        <v>0</v>
      </c>
      <c r="S13" s="116">
        <v>0</v>
      </c>
      <c r="U13" s="115">
        <v>-451</v>
      </c>
      <c r="V13" s="116">
        <v>0</v>
      </c>
      <c r="W13">
        <v>0</v>
      </c>
      <c r="X13">
        <v>-257</v>
      </c>
      <c r="Y13">
        <v>0</v>
      </c>
      <c r="Z13">
        <v>0</v>
      </c>
      <c r="AA13">
        <v>-194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0.56999999999999995</v>
      </c>
      <c r="N14" s="115">
        <v>-18</v>
      </c>
      <c r="O14" s="88">
        <v>-267</v>
      </c>
      <c r="P14" s="88">
        <v>-196</v>
      </c>
      <c r="Q14" s="88">
        <v>0</v>
      </c>
      <c r="R14" s="88">
        <v>0</v>
      </c>
      <c r="S14" s="116">
        <v>0</v>
      </c>
      <c r="U14" s="115">
        <v>-481</v>
      </c>
      <c r="V14" s="116">
        <v>0.56999999999999995</v>
      </c>
      <c r="W14">
        <v>-18</v>
      </c>
      <c r="X14">
        <v>-267</v>
      </c>
      <c r="Y14">
        <v>0</v>
      </c>
      <c r="Z14">
        <v>0.56999999999999995</v>
      </c>
      <c r="AA14">
        <v>-196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-34</v>
      </c>
      <c r="O15" s="88">
        <v>-282</v>
      </c>
      <c r="P15" s="88">
        <v>-202</v>
      </c>
      <c r="Q15" s="88">
        <v>0</v>
      </c>
      <c r="R15" s="88">
        <v>0</v>
      </c>
      <c r="S15" s="116">
        <v>0</v>
      </c>
      <c r="U15" s="115">
        <v>-518</v>
      </c>
      <c r="V15" s="116">
        <v>0</v>
      </c>
      <c r="W15">
        <v>-34</v>
      </c>
      <c r="X15">
        <v>-282</v>
      </c>
      <c r="Y15">
        <v>0</v>
      </c>
      <c r="Z15">
        <v>0</v>
      </c>
      <c r="AA15">
        <v>-202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-38</v>
      </c>
      <c r="O16" s="88">
        <v>-282</v>
      </c>
      <c r="P16" s="88">
        <v>-206</v>
      </c>
      <c r="Q16" s="88">
        <v>0</v>
      </c>
      <c r="R16" s="88">
        <v>0</v>
      </c>
      <c r="S16" s="116">
        <v>0</v>
      </c>
      <c r="U16" s="115">
        <v>-526</v>
      </c>
      <c r="V16" s="116">
        <v>0</v>
      </c>
      <c r="W16">
        <v>-38</v>
      </c>
      <c r="X16">
        <v>-282</v>
      </c>
      <c r="Y16">
        <v>0</v>
      </c>
      <c r="Z16">
        <v>0</v>
      </c>
      <c r="AA16">
        <v>-206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-34</v>
      </c>
      <c r="O17" s="88">
        <v>-282</v>
      </c>
      <c r="P17" s="88">
        <v>-207</v>
      </c>
      <c r="Q17" s="88">
        <v>0</v>
      </c>
      <c r="R17" s="88">
        <v>0</v>
      </c>
      <c r="S17" s="116">
        <v>0</v>
      </c>
      <c r="U17" s="115">
        <v>-523</v>
      </c>
      <c r="V17" s="116">
        <v>0</v>
      </c>
      <c r="W17">
        <v>-34</v>
      </c>
      <c r="X17">
        <v>-282</v>
      </c>
      <c r="Y17">
        <v>0</v>
      </c>
      <c r="Z17">
        <v>0</v>
      </c>
      <c r="AA17">
        <v>-207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</v>
      </c>
      <c r="N18" s="115">
        <v>-31</v>
      </c>
      <c r="O18" s="88">
        <v>-282</v>
      </c>
      <c r="P18" s="88">
        <v>-210</v>
      </c>
      <c r="Q18" s="88">
        <v>0</v>
      </c>
      <c r="R18" s="88">
        <v>0</v>
      </c>
      <c r="S18" s="116">
        <v>0</v>
      </c>
      <c r="U18" s="115">
        <v>-523</v>
      </c>
      <c r="V18" s="116">
        <v>2.1</v>
      </c>
      <c r="W18">
        <v>-31</v>
      </c>
      <c r="X18">
        <v>-282</v>
      </c>
      <c r="Y18">
        <v>0</v>
      </c>
      <c r="Z18">
        <v>2.1</v>
      </c>
      <c r="AA18">
        <v>-210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-277</v>
      </c>
      <c r="P19" s="88">
        <v>-205</v>
      </c>
      <c r="Q19" s="88">
        <v>0</v>
      </c>
      <c r="R19" s="88">
        <v>0</v>
      </c>
      <c r="S19" s="116">
        <v>0</v>
      </c>
      <c r="U19" s="115">
        <v>-482</v>
      </c>
      <c r="V19" s="116">
        <v>0</v>
      </c>
      <c r="W19">
        <v>0</v>
      </c>
      <c r="X19">
        <v>-277</v>
      </c>
      <c r="Y19">
        <v>0</v>
      </c>
      <c r="Z19">
        <v>0</v>
      </c>
      <c r="AA19">
        <v>-205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2.2999999999999998</v>
      </c>
      <c r="N20" s="115">
        <v>0</v>
      </c>
      <c r="O20" s="88">
        <v>-277</v>
      </c>
      <c r="P20" s="88">
        <v>-204</v>
      </c>
      <c r="Q20" s="88">
        <v>0</v>
      </c>
      <c r="R20" s="88">
        <v>0</v>
      </c>
      <c r="S20" s="116">
        <v>0</v>
      </c>
      <c r="U20" s="115">
        <v>-481</v>
      </c>
      <c r="V20" s="116">
        <v>2.2999999999999998</v>
      </c>
      <c r="W20">
        <v>0</v>
      </c>
      <c r="X20">
        <v>-277</v>
      </c>
      <c r="Y20">
        <v>0</v>
      </c>
      <c r="Z20">
        <v>2.2999999999999998</v>
      </c>
      <c r="AA20">
        <v>-204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0.48</v>
      </c>
      <c r="N21" s="115">
        <v>0</v>
      </c>
      <c r="O21" s="88">
        <v>-277</v>
      </c>
      <c r="P21" s="88">
        <v>-200</v>
      </c>
      <c r="Q21" s="88">
        <v>0</v>
      </c>
      <c r="R21" s="88">
        <v>0</v>
      </c>
      <c r="S21" s="116">
        <v>0</v>
      </c>
      <c r="U21" s="115">
        <v>-477</v>
      </c>
      <c r="V21" s="116">
        <v>0.48</v>
      </c>
      <c r="W21">
        <v>0</v>
      </c>
      <c r="X21">
        <v>-277</v>
      </c>
      <c r="Y21">
        <v>0</v>
      </c>
      <c r="Z21">
        <v>0.48</v>
      </c>
      <c r="AA21">
        <v>-200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-307</v>
      </c>
      <c r="P22" s="88">
        <v>-193</v>
      </c>
      <c r="Q22" s="88">
        <v>0</v>
      </c>
      <c r="R22" s="88">
        <v>0</v>
      </c>
      <c r="S22" s="116">
        <v>0</v>
      </c>
      <c r="U22" s="115">
        <v>-500</v>
      </c>
      <c r="V22" s="116">
        <v>0</v>
      </c>
      <c r="W22">
        <v>0</v>
      </c>
      <c r="X22">
        <v>-307</v>
      </c>
      <c r="Y22">
        <v>0</v>
      </c>
      <c r="Z22">
        <v>0</v>
      </c>
      <c r="AA22">
        <v>-193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2.77</v>
      </c>
      <c r="N23" s="115">
        <v>0</v>
      </c>
      <c r="O23" s="88">
        <v>-319</v>
      </c>
      <c r="P23" s="88">
        <v>-183</v>
      </c>
      <c r="Q23" s="88">
        <v>0</v>
      </c>
      <c r="R23" s="88">
        <v>0</v>
      </c>
      <c r="S23" s="116">
        <v>0</v>
      </c>
      <c r="U23" s="115">
        <v>-502</v>
      </c>
      <c r="V23" s="116">
        <v>2.77</v>
      </c>
      <c r="W23">
        <v>0</v>
      </c>
      <c r="X23">
        <v>-319</v>
      </c>
      <c r="Y23">
        <v>0</v>
      </c>
      <c r="Z23">
        <v>2.77</v>
      </c>
      <c r="AA23">
        <v>-183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2.97</v>
      </c>
      <c r="N24" s="115">
        <v>0</v>
      </c>
      <c r="O24" s="88">
        <v>-314</v>
      </c>
      <c r="P24" s="88">
        <v>-169</v>
      </c>
      <c r="Q24" s="88">
        <v>0</v>
      </c>
      <c r="R24" s="88">
        <v>0</v>
      </c>
      <c r="S24" s="116">
        <v>0</v>
      </c>
      <c r="U24" s="115">
        <v>-483</v>
      </c>
      <c r="V24" s="116">
        <v>2.97</v>
      </c>
      <c r="W24">
        <v>0</v>
      </c>
      <c r="X24">
        <v>-314</v>
      </c>
      <c r="Y24">
        <v>0</v>
      </c>
      <c r="Z24">
        <v>2.97</v>
      </c>
      <c r="AA24">
        <v>-169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5.45</v>
      </c>
      <c r="N25" s="115">
        <v>0</v>
      </c>
      <c r="O25" s="88">
        <v>-289</v>
      </c>
      <c r="P25" s="88">
        <v>-147</v>
      </c>
      <c r="Q25" s="88">
        <v>0</v>
      </c>
      <c r="R25" s="88">
        <v>0</v>
      </c>
      <c r="S25" s="116">
        <v>0</v>
      </c>
      <c r="U25" s="115">
        <v>-436</v>
      </c>
      <c r="V25" s="116">
        <v>5.45</v>
      </c>
      <c r="W25">
        <v>0</v>
      </c>
      <c r="X25">
        <v>-289</v>
      </c>
      <c r="Y25">
        <v>0</v>
      </c>
      <c r="Z25">
        <v>5.45</v>
      </c>
      <c r="AA25">
        <v>-147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1.1499999999999999</v>
      </c>
      <c r="N26" s="115">
        <v>0</v>
      </c>
      <c r="O26" s="88">
        <v>-269</v>
      </c>
      <c r="P26" s="88">
        <v>-137</v>
      </c>
      <c r="Q26" s="88">
        <v>0</v>
      </c>
      <c r="R26" s="88">
        <v>0</v>
      </c>
      <c r="S26" s="116">
        <v>0</v>
      </c>
      <c r="U26" s="115">
        <v>-406</v>
      </c>
      <c r="V26" s="116">
        <v>1.1499999999999999</v>
      </c>
      <c r="W26">
        <v>0</v>
      </c>
      <c r="X26">
        <v>-269</v>
      </c>
      <c r="Y26">
        <v>0</v>
      </c>
      <c r="Z26">
        <v>1.1499999999999999</v>
      </c>
      <c r="AA26">
        <v>-137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-234</v>
      </c>
      <c r="P27" s="88">
        <v>-132</v>
      </c>
      <c r="Q27" s="88">
        <v>0</v>
      </c>
      <c r="R27" s="88">
        <v>0</v>
      </c>
      <c r="S27" s="116">
        <v>0</v>
      </c>
      <c r="U27" s="115">
        <v>-366</v>
      </c>
      <c r="V27" s="116">
        <v>0</v>
      </c>
      <c r="W27">
        <v>0</v>
      </c>
      <c r="X27">
        <v>-234</v>
      </c>
      <c r="Y27">
        <v>0</v>
      </c>
      <c r="Z27">
        <v>0</v>
      </c>
      <c r="AA27">
        <v>-132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7.08</v>
      </c>
      <c r="N28" s="115">
        <v>0</v>
      </c>
      <c r="O28" s="88">
        <v>-210</v>
      </c>
      <c r="P28" s="88">
        <v>-324</v>
      </c>
      <c r="Q28" s="88">
        <v>0</v>
      </c>
      <c r="R28" s="88">
        <v>0</v>
      </c>
      <c r="S28" s="116">
        <v>0</v>
      </c>
      <c r="U28" s="115">
        <v>-534</v>
      </c>
      <c r="V28" s="116">
        <v>7.08</v>
      </c>
      <c r="W28">
        <v>0</v>
      </c>
      <c r="X28">
        <v>-210</v>
      </c>
      <c r="Y28">
        <v>0</v>
      </c>
      <c r="Z28">
        <v>7.08</v>
      </c>
      <c r="AA28">
        <v>-324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0.77</v>
      </c>
      <c r="N29" s="115">
        <v>0</v>
      </c>
      <c r="O29" s="88">
        <v>-155</v>
      </c>
      <c r="P29" s="88">
        <v>-287</v>
      </c>
      <c r="Q29" s="88">
        <v>0</v>
      </c>
      <c r="R29" s="88">
        <v>0</v>
      </c>
      <c r="S29" s="116">
        <v>0</v>
      </c>
      <c r="U29" s="115">
        <v>-442</v>
      </c>
      <c r="V29" s="116">
        <v>0.77</v>
      </c>
      <c r="W29">
        <v>0</v>
      </c>
      <c r="X29">
        <v>-155</v>
      </c>
      <c r="Y29">
        <v>0</v>
      </c>
      <c r="Z29">
        <v>0.77</v>
      </c>
      <c r="AA29">
        <v>-287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4.0199999999999996</v>
      </c>
      <c r="N30" s="115">
        <v>0</v>
      </c>
      <c r="O30" s="88">
        <v>-85</v>
      </c>
      <c r="P30" s="88">
        <v>-235</v>
      </c>
      <c r="Q30" s="88">
        <v>0</v>
      </c>
      <c r="R30" s="88">
        <v>0</v>
      </c>
      <c r="S30" s="116">
        <v>0</v>
      </c>
      <c r="U30" s="115">
        <v>-320</v>
      </c>
      <c r="V30" s="116">
        <v>4.0199999999999996</v>
      </c>
      <c r="W30">
        <v>0</v>
      </c>
      <c r="X30">
        <v>-85</v>
      </c>
      <c r="Y30">
        <v>0</v>
      </c>
      <c r="Z30">
        <v>4.0199999999999996</v>
      </c>
      <c r="AA30">
        <v>-235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4.78</v>
      </c>
      <c r="N31" s="115">
        <v>0</v>
      </c>
      <c r="O31" s="88">
        <v>-110</v>
      </c>
      <c r="P31" s="88">
        <v>-233</v>
      </c>
      <c r="Q31" s="88">
        <v>0</v>
      </c>
      <c r="R31" s="88">
        <v>0</v>
      </c>
      <c r="S31" s="116">
        <v>0</v>
      </c>
      <c r="U31" s="115">
        <v>-343</v>
      </c>
      <c r="V31" s="116">
        <v>4.78</v>
      </c>
      <c r="W31">
        <v>0</v>
      </c>
      <c r="X31">
        <v>-110</v>
      </c>
      <c r="Y31">
        <v>0</v>
      </c>
      <c r="Z31">
        <v>4.78</v>
      </c>
      <c r="AA31">
        <v>-233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6.89</v>
      </c>
      <c r="N32" s="115">
        <v>0</v>
      </c>
      <c r="O32" s="88">
        <v>-15</v>
      </c>
      <c r="P32" s="88">
        <v>-145</v>
      </c>
      <c r="Q32" s="88">
        <v>0</v>
      </c>
      <c r="R32" s="88">
        <v>0</v>
      </c>
      <c r="S32" s="116">
        <v>0</v>
      </c>
      <c r="U32" s="115">
        <v>-160</v>
      </c>
      <c r="V32" s="116">
        <v>6.89</v>
      </c>
      <c r="W32">
        <v>0</v>
      </c>
      <c r="X32">
        <v>-15</v>
      </c>
      <c r="Y32">
        <v>0</v>
      </c>
      <c r="Z32">
        <v>6.89</v>
      </c>
      <c r="AA32">
        <v>-145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2.4900000000000002</v>
      </c>
      <c r="N33" s="115">
        <v>0</v>
      </c>
      <c r="O33" s="88">
        <v>0</v>
      </c>
      <c r="P33" s="88">
        <v>-115</v>
      </c>
      <c r="Q33" s="88">
        <v>0</v>
      </c>
      <c r="R33" s="88">
        <v>0</v>
      </c>
      <c r="S33" s="116">
        <v>0</v>
      </c>
      <c r="U33" s="115">
        <v>-115</v>
      </c>
      <c r="V33" s="116">
        <v>2.4900000000000002</v>
      </c>
      <c r="W33">
        <v>0</v>
      </c>
      <c r="X33">
        <v>0</v>
      </c>
      <c r="Y33">
        <v>0</v>
      </c>
      <c r="Z33">
        <v>2.4900000000000002</v>
      </c>
      <c r="AA33">
        <v>-115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2.2000000000000002</v>
      </c>
      <c r="N34" s="115">
        <v>0</v>
      </c>
      <c r="O34" s="88">
        <v>0</v>
      </c>
      <c r="P34" s="88">
        <v>-52</v>
      </c>
      <c r="Q34" s="88">
        <v>0</v>
      </c>
      <c r="R34" s="88">
        <v>0</v>
      </c>
      <c r="S34" s="116">
        <v>0</v>
      </c>
      <c r="U34" s="115">
        <v>-52</v>
      </c>
      <c r="V34" s="116">
        <v>2.2000000000000002</v>
      </c>
      <c r="W34">
        <v>0</v>
      </c>
      <c r="X34">
        <v>0</v>
      </c>
      <c r="Y34">
        <v>0</v>
      </c>
      <c r="Z34">
        <v>2.2000000000000002</v>
      </c>
      <c r="AA34">
        <v>-52</v>
      </c>
    </row>
    <row r="35" spans="7:27">
      <c r="G35" t="s">
        <v>77</v>
      </c>
      <c r="H35" s="115">
        <v>15.31</v>
      </c>
      <c r="I35" s="88">
        <v>0</v>
      </c>
      <c r="J35" s="88">
        <v>0</v>
      </c>
      <c r="K35" s="88">
        <v>0</v>
      </c>
      <c r="L35" s="88">
        <v>0</v>
      </c>
      <c r="M35" s="116">
        <v>5.64</v>
      </c>
      <c r="N35" s="115">
        <v>0</v>
      </c>
      <c r="O35" s="88">
        <v>0</v>
      </c>
      <c r="P35" s="88">
        <v>-17</v>
      </c>
      <c r="Q35" s="88">
        <v>-40</v>
      </c>
      <c r="R35" s="88">
        <v>0</v>
      </c>
      <c r="S35" s="116">
        <v>0</v>
      </c>
      <c r="U35" s="115">
        <v>-57</v>
      </c>
      <c r="V35" s="116">
        <v>20.95</v>
      </c>
      <c r="W35">
        <v>15.31</v>
      </c>
      <c r="X35">
        <v>0</v>
      </c>
      <c r="Y35">
        <v>-40</v>
      </c>
      <c r="Z35">
        <v>5.64</v>
      </c>
      <c r="AA35">
        <v>-17</v>
      </c>
    </row>
    <row r="36" spans="7:27">
      <c r="G36" t="s">
        <v>78</v>
      </c>
      <c r="H36" s="115">
        <v>16.260000000000002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-40</v>
      </c>
      <c r="R36" s="88">
        <v>0</v>
      </c>
      <c r="S36" s="116">
        <v>0</v>
      </c>
      <c r="U36" s="115">
        <v>-40</v>
      </c>
      <c r="V36" s="116">
        <v>16.260000000000002</v>
      </c>
      <c r="W36">
        <v>16.260000000000002</v>
      </c>
      <c r="X36">
        <v>0</v>
      </c>
      <c r="Y36">
        <v>-40</v>
      </c>
      <c r="Z36">
        <v>0</v>
      </c>
      <c r="AA36">
        <v>0</v>
      </c>
    </row>
    <row r="37" spans="7:27">
      <c r="G37" t="s">
        <v>79</v>
      </c>
      <c r="H37" s="115">
        <v>16.260000000000002</v>
      </c>
      <c r="I37" s="88">
        <v>0</v>
      </c>
      <c r="J37" s="88">
        <v>0</v>
      </c>
      <c r="K37" s="88">
        <v>0</v>
      </c>
      <c r="L37" s="88">
        <v>0</v>
      </c>
      <c r="M37" s="116">
        <v>5.84</v>
      </c>
      <c r="N37" s="115">
        <v>0</v>
      </c>
      <c r="O37" s="88">
        <v>0</v>
      </c>
      <c r="P37" s="88">
        <v>0</v>
      </c>
      <c r="Q37" s="88">
        <v>-40</v>
      </c>
      <c r="R37" s="88">
        <v>0</v>
      </c>
      <c r="S37" s="116">
        <v>0</v>
      </c>
      <c r="U37" s="115">
        <v>-40</v>
      </c>
      <c r="V37" s="116">
        <v>22.1</v>
      </c>
      <c r="W37">
        <v>16.260000000000002</v>
      </c>
      <c r="X37">
        <v>0</v>
      </c>
      <c r="Y37">
        <v>-40</v>
      </c>
      <c r="Z37">
        <v>5.84</v>
      </c>
      <c r="AA37">
        <v>0</v>
      </c>
    </row>
    <row r="38" spans="7:27">
      <c r="G38" t="s">
        <v>80</v>
      </c>
      <c r="H38" s="115">
        <v>50.7</v>
      </c>
      <c r="I38" s="88">
        <v>0</v>
      </c>
      <c r="J38" s="88">
        <v>0</v>
      </c>
      <c r="K38" s="88">
        <v>0</v>
      </c>
      <c r="L38" s="88">
        <v>0</v>
      </c>
      <c r="M38" s="116">
        <v>5.93</v>
      </c>
      <c r="N38" s="115">
        <v>0</v>
      </c>
      <c r="O38" s="88">
        <v>0</v>
      </c>
      <c r="P38" s="88">
        <v>0</v>
      </c>
      <c r="Q38" s="88">
        <v>-40</v>
      </c>
      <c r="R38" s="88">
        <v>0</v>
      </c>
      <c r="S38" s="116">
        <v>0</v>
      </c>
      <c r="U38" s="115">
        <v>-40</v>
      </c>
      <c r="V38" s="116">
        <v>56.63</v>
      </c>
      <c r="W38">
        <v>50.7</v>
      </c>
      <c r="X38">
        <v>0</v>
      </c>
      <c r="Y38">
        <v>-40</v>
      </c>
      <c r="Z38">
        <v>5.93</v>
      </c>
      <c r="AA38">
        <v>0</v>
      </c>
    </row>
    <row r="39" spans="7:27">
      <c r="G39" t="s">
        <v>81</v>
      </c>
      <c r="H39" s="115">
        <v>164.53</v>
      </c>
      <c r="I39" s="88">
        <v>0</v>
      </c>
      <c r="J39" s="88">
        <v>0</v>
      </c>
      <c r="K39" s="88">
        <v>0</v>
      </c>
      <c r="L39" s="88">
        <v>0</v>
      </c>
      <c r="M39" s="116">
        <v>8.0399999999999991</v>
      </c>
      <c r="N39" s="115">
        <v>0</v>
      </c>
      <c r="O39" s="88">
        <v>0</v>
      </c>
      <c r="P39" s="88">
        <v>0</v>
      </c>
      <c r="Q39" s="88">
        <v>-60</v>
      </c>
      <c r="R39" s="88">
        <v>0</v>
      </c>
      <c r="S39" s="116">
        <v>0</v>
      </c>
      <c r="U39" s="115">
        <v>-60</v>
      </c>
      <c r="V39" s="116">
        <v>172.57</v>
      </c>
      <c r="W39">
        <v>164.53</v>
      </c>
      <c r="X39">
        <v>0</v>
      </c>
      <c r="Y39">
        <v>-60</v>
      </c>
      <c r="Z39">
        <v>8.0399999999999991</v>
      </c>
      <c r="AA39">
        <v>0</v>
      </c>
    </row>
    <row r="40" spans="7:27">
      <c r="G40" t="s">
        <v>82</v>
      </c>
      <c r="H40" s="115">
        <v>228.63</v>
      </c>
      <c r="I40" s="88">
        <v>0</v>
      </c>
      <c r="J40" s="88">
        <v>0</v>
      </c>
      <c r="K40" s="88">
        <v>0</v>
      </c>
      <c r="L40" s="88">
        <v>0</v>
      </c>
      <c r="M40" s="116">
        <v>4.3</v>
      </c>
      <c r="N40" s="115">
        <v>0</v>
      </c>
      <c r="O40" s="88">
        <v>0</v>
      </c>
      <c r="P40" s="88">
        <v>0</v>
      </c>
      <c r="Q40" s="88">
        <v>-40</v>
      </c>
      <c r="R40" s="88">
        <v>0</v>
      </c>
      <c r="S40" s="116">
        <v>0</v>
      </c>
      <c r="U40" s="115">
        <v>-40</v>
      </c>
      <c r="V40" s="116">
        <v>232.93</v>
      </c>
      <c r="W40">
        <v>228.63</v>
      </c>
      <c r="X40">
        <v>0</v>
      </c>
      <c r="Y40">
        <v>-40</v>
      </c>
      <c r="Z40">
        <v>4.3</v>
      </c>
      <c r="AA40">
        <v>0</v>
      </c>
    </row>
    <row r="41" spans="7:27">
      <c r="G41" t="s">
        <v>83</v>
      </c>
      <c r="H41" s="115">
        <v>274.54000000000002</v>
      </c>
      <c r="I41" s="88">
        <v>0</v>
      </c>
      <c r="J41" s="88">
        <v>0</v>
      </c>
      <c r="K41" s="88">
        <v>0</v>
      </c>
      <c r="L41" s="88">
        <v>0</v>
      </c>
      <c r="M41" s="116">
        <v>5.07</v>
      </c>
      <c r="N41" s="115">
        <v>0</v>
      </c>
      <c r="O41" s="88">
        <v>0</v>
      </c>
      <c r="P41" s="88">
        <v>-25</v>
      </c>
      <c r="Q41" s="88">
        <v>-40</v>
      </c>
      <c r="R41" s="88">
        <v>0</v>
      </c>
      <c r="S41" s="116">
        <v>0</v>
      </c>
      <c r="U41" s="115">
        <v>-65</v>
      </c>
      <c r="V41" s="116">
        <v>279.61</v>
      </c>
      <c r="W41">
        <v>274.54000000000002</v>
      </c>
      <c r="X41">
        <v>0</v>
      </c>
      <c r="Y41">
        <v>-40</v>
      </c>
      <c r="Z41">
        <v>5.07</v>
      </c>
      <c r="AA41">
        <v>-25</v>
      </c>
    </row>
    <row r="42" spans="7:27">
      <c r="G42" t="s">
        <v>84</v>
      </c>
      <c r="H42" s="115">
        <v>325.24</v>
      </c>
      <c r="I42" s="88">
        <v>0</v>
      </c>
      <c r="J42" s="88">
        <v>0</v>
      </c>
      <c r="K42" s="88">
        <v>0</v>
      </c>
      <c r="L42" s="88">
        <v>0</v>
      </c>
      <c r="M42" s="116">
        <v>5.74</v>
      </c>
      <c r="N42" s="115">
        <v>0</v>
      </c>
      <c r="O42" s="88">
        <v>0</v>
      </c>
      <c r="P42" s="88">
        <v>-25</v>
      </c>
      <c r="Q42" s="88">
        <v>-40</v>
      </c>
      <c r="R42" s="88">
        <v>0</v>
      </c>
      <c r="S42" s="116">
        <v>0</v>
      </c>
      <c r="U42" s="115">
        <v>-65</v>
      </c>
      <c r="V42" s="116">
        <v>330.98</v>
      </c>
      <c r="W42">
        <v>325.24</v>
      </c>
      <c r="X42">
        <v>0</v>
      </c>
      <c r="Y42">
        <v>-40</v>
      </c>
      <c r="Z42">
        <v>5.74</v>
      </c>
      <c r="AA42">
        <v>-25</v>
      </c>
    </row>
    <row r="43" spans="7:27">
      <c r="G43" t="s">
        <v>85</v>
      </c>
      <c r="H43" s="115">
        <v>338.64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-60</v>
      </c>
      <c r="R43" s="88">
        <v>0</v>
      </c>
      <c r="S43" s="116">
        <v>0</v>
      </c>
      <c r="U43" s="115">
        <v>-60</v>
      </c>
      <c r="V43" s="116">
        <v>338.64</v>
      </c>
      <c r="W43">
        <v>338.64</v>
      </c>
      <c r="X43">
        <v>0</v>
      </c>
      <c r="Y43">
        <v>-60</v>
      </c>
      <c r="Z43">
        <v>0</v>
      </c>
      <c r="AA43">
        <v>0</v>
      </c>
    </row>
    <row r="44" spans="7:27">
      <c r="G44" t="s">
        <v>86</v>
      </c>
      <c r="H44" s="115">
        <v>319.5</v>
      </c>
      <c r="I44" s="88">
        <v>0</v>
      </c>
      <c r="J44" s="88">
        <v>0</v>
      </c>
      <c r="K44" s="88">
        <v>0</v>
      </c>
      <c r="L44" s="88">
        <v>0</v>
      </c>
      <c r="M44" s="116">
        <v>1.82</v>
      </c>
      <c r="N44" s="115">
        <v>0</v>
      </c>
      <c r="O44" s="88">
        <v>0</v>
      </c>
      <c r="P44" s="88">
        <v>0</v>
      </c>
      <c r="Q44" s="88">
        <v>-40</v>
      </c>
      <c r="R44" s="88">
        <v>0</v>
      </c>
      <c r="S44" s="116">
        <v>0</v>
      </c>
      <c r="U44" s="115">
        <v>-40</v>
      </c>
      <c r="V44" s="116">
        <v>321.32</v>
      </c>
      <c r="W44">
        <v>319.5</v>
      </c>
      <c r="X44">
        <v>0</v>
      </c>
      <c r="Y44">
        <v>-40</v>
      </c>
      <c r="Z44">
        <v>1.82</v>
      </c>
      <c r="AA44">
        <v>0</v>
      </c>
    </row>
    <row r="45" spans="7:27">
      <c r="G45" t="s">
        <v>87</v>
      </c>
      <c r="H45" s="115">
        <v>294.64</v>
      </c>
      <c r="I45" s="88">
        <v>0</v>
      </c>
      <c r="J45" s="88">
        <v>0</v>
      </c>
      <c r="K45" s="88">
        <v>0</v>
      </c>
      <c r="L45" s="88">
        <v>0</v>
      </c>
      <c r="M45" s="116">
        <v>0.38</v>
      </c>
      <c r="N45" s="115">
        <v>0</v>
      </c>
      <c r="O45" s="88">
        <v>0</v>
      </c>
      <c r="P45" s="88">
        <v>0</v>
      </c>
      <c r="Q45" s="88">
        <v>-40</v>
      </c>
      <c r="R45" s="88">
        <v>0</v>
      </c>
      <c r="S45" s="116">
        <v>0</v>
      </c>
      <c r="U45" s="115">
        <v>-40</v>
      </c>
      <c r="V45" s="116">
        <v>295.02</v>
      </c>
      <c r="W45">
        <v>294.64</v>
      </c>
      <c r="X45">
        <v>0</v>
      </c>
      <c r="Y45">
        <v>-40</v>
      </c>
      <c r="Z45">
        <v>0.38</v>
      </c>
      <c r="AA45">
        <v>0</v>
      </c>
    </row>
    <row r="46" spans="7:27">
      <c r="G46" t="s">
        <v>88</v>
      </c>
      <c r="H46" s="115">
        <v>468.74</v>
      </c>
      <c r="I46" s="88">
        <v>0</v>
      </c>
      <c r="J46" s="88">
        <v>0</v>
      </c>
      <c r="K46" s="88">
        <v>0</v>
      </c>
      <c r="L46" s="88">
        <v>0</v>
      </c>
      <c r="M46" s="116">
        <v>5.64</v>
      </c>
      <c r="N46" s="115">
        <v>0</v>
      </c>
      <c r="O46" s="88">
        <v>0</v>
      </c>
      <c r="P46" s="88">
        <v>-180</v>
      </c>
      <c r="Q46" s="88">
        <v>-40</v>
      </c>
      <c r="R46" s="88">
        <v>0</v>
      </c>
      <c r="S46" s="116">
        <v>0</v>
      </c>
      <c r="U46" s="115">
        <v>-220</v>
      </c>
      <c r="V46" s="116">
        <v>474.38</v>
      </c>
      <c r="W46">
        <v>468.74</v>
      </c>
      <c r="X46">
        <v>0</v>
      </c>
      <c r="Y46">
        <v>-40</v>
      </c>
      <c r="Z46">
        <v>5.64</v>
      </c>
      <c r="AA46">
        <v>-180</v>
      </c>
    </row>
    <row r="47" spans="7:27">
      <c r="G47" t="s">
        <v>89</v>
      </c>
      <c r="H47" s="115">
        <v>357.77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357.77</v>
      </c>
      <c r="W47">
        <v>357.77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115">
        <v>308.98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308.98</v>
      </c>
      <c r="W48">
        <v>308.98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332.89</v>
      </c>
      <c r="I49" s="88">
        <v>0</v>
      </c>
      <c r="J49" s="88">
        <v>0</v>
      </c>
      <c r="K49" s="88">
        <v>0</v>
      </c>
      <c r="L49" s="88">
        <v>0</v>
      </c>
      <c r="M49" s="116">
        <v>0.96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333.85</v>
      </c>
      <c r="W49">
        <v>332.89</v>
      </c>
      <c r="X49">
        <v>0</v>
      </c>
      <c r="Y49">
        <v>0</v>
      </c>
      <c r="Z49">
        <v>0.96</v>
      </c>
      <c r="AA49">
        <v>0</v>
      </c>
    </row>
    <row r="50" spans="7:27">
      <c r="G50" t="s">
        <v>92</v>
      </c>
      <c r="H50" s="115">
        <v>275.5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275.5</v>
      </c>
      <c r="W50">
        <v>275.5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257.33</v>
      </c>
      <c r="I51" s="88">
        <v>0</v>
      </c>
      <c r="J51" s="88">
        <v>0</v>
      </c>
      <c r="K51" s="88">
        <v>0</v>
      </c>
      <c r="L51" s="88">
        <v>0</v>
      </c>
      <c r="M51" s="116">
        <v>2.39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259.72000000000003</v>
      </c>
      <c r="W51">
        <v>257.33</v>
      </c>
      <c r="X51">
        <v>0</v>
      </c>
      <c r="Y51">
        <v>0</v>
      </c>
      <c r="Z51">
        <v>2.39</v>
      </c>
      <c r="AA51">
        <v>0</v>
      </c>
    </row>
    <row r="52" spans="7:27">
      <c r="G52" t="s">
        <v>94</v>
      </c>
      <c r="H52" s="115">
        <v>215.24</v>
      </c>
      <c r="I52" s="88">
        <v>0</v>
      </c>
      <c r="J52" s="88">
        <v>0</v>
      </c>
      <c r="K52" s="88">
        <v>0</v>
      </c>
      <c r="L52" s="88">
        <v>0</v>
      </c>
      <c r="M52" s="116">
        <v>0.86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216.1</v>
      </c>
      <c r="W52">
        <v>215.24</v>
      </c>
      <c r="X52">
        <v>0</v>
      </c>
      <c r="Y52">
        <v>0</v>
      </c>
      <c r="Z52">
        <v>0.86</v>
      </c>
      <c r="AA52">
        <v>0</v>
      </c>
    </row>
    <row r="53" spans="7:27">
      <c r="G53" t="s">
        <v>95</v>
      </c>
      <c r="H53" s="115">
        <v>145.41</v>
      </c>
      <c r="I53" s="88">
        <v>0</v>
      </c>
      <c r="J53" s="88">
        <v>0</v>
      </c>
      <c r="K53" s="88">
        <v>0</v>
      </c>
      <c r="L53" s="88">
        <v>0</v>
      </c>
      <c r="M53" s="116">
        <v>4.97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150.38</v>
      </c>
      <c r="W53">
        <v>145.41</v>
      </c>
      <c r="X53">
        <v>0</v>
      </c>
      <c r="Y53">
        <v>0</v>
      </c>
      <c r="Z53">
        <v>4.97</v>
      </c>
      <c r="AA53">
        <v>0</v>
      </c>
    </row>
    <row r="54" spans="7:27">
      <c r="G54" t="s">
        <v>96</v>
      </c>
      <c r="H54" s="115">
        <v>119.58</v>
      </c>
      <c r="I54" s="88">
        <v>0</v>
      </c>
      <c r="J54" s="88">
        <v>0</v>
      </c>
      <c r="K54" s="88">
        <v>0</v>
      </c>
      <c r="L54" s="88">
        <v>0</v>
      </c>
      <c r="M54" s="116">
        <v>4.4000000000000004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123.98</v>
      </c>
      <c r="W54">
        <v>119.58</v>
      </c>
      <c r="X54">
        <v>0</v>
      </c>
      <c r="Y54">
        <v>0</v>
      </c>
      <c r="Z54">
        <v>4.4000000000000004</v>
      </c>
      <c r="AA54">
        <v>0</v>
      </c>
    </row>
    <row r="55" spans="7:27">
      <c r="G55" t="s">
        <v>97</v>
      </c>
      <c r="H55" s="115">
        <v>234.36</v>
      </c>
      <c r="I55" s="88">
        <v>0</v>
      </c>
      <c r="J55" s="88">
        <v>0</v>
      </c>
      <c r="K55" s="88">
        <v>0</v>
      </c>
      <c r="L55" s="88">
        <v>0</v>
      </c>
      <c r="M55" s="116">
        <v>3.83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238.19</v>
      </c>
      <c r="W55">
        <v>234.36</v>
      </c>
      <c r="X55">
        <v>0</v>
      </c>
      <c r="Y55">
        <v>0</v>
      </c>
      <c r="Z55">
        <v>3.83</v>
      </c>
      <c r="AA55">
        <v>0</v>
      </c>
    </row>
    <row r="56" spans="7:27">
      <c r="G56" t="s">
        <v>98</v>
      </c>
      <c r="H56" s="115">
        <v>170.28</v>
      </c>
      <c r="I56" s="88">
        <v>0</v>
      </c>
      <c r="J56" s="88">
        <v>0</v>
      </c>
      <c r="K56" s="88">
        <v>0</v>
      </c>
      <c r="L56" s="88">
        <v>0</v>
      </c>
      <c r="M56" s="116">
        <v>3.44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173.72</v>
      </c>
      <c r="W56">
        <v>170.28</v>
      </c>
      <c r="X56">
        <v>0</v>
      </c>
      <c r="Y56">
        <v>0</v>
      </c>
      <c r="Z56">
        <v>3.44</v>
      </c>
      <c r="AA56">
        <v>0</v>
      </c>
    </row>
    <row r="57" spans="7:27">
      <c r="G57" t="s">
        <v>99</v>
      </c>
      <c r="H57" s="115">
        <v>127.23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127.23</v>
      </c>
      <c r="W57">
        <v>127.23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98.53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98.63</v>
      </c>
      <c r="W58">
        <v>98.53</v>
      </c>
      <c r="X58">
        <v>0</v>
      </c>
      <c r="Y58">
        <v>0</v>
      </c>
      <c r="Z58">
        <v>0.1</v>
      </c>
      <c r="AA58">
        <v>0</v>
      </c>
    </row>
    <row r="59" spans="7:27">
      <c r="G59" t="s">
        <v>101</v>
      </c>
      <c r="H59" s="115">
        <v>50.7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50.7</v>
      </c>
      <c r="W59">
        <v>50.7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14.35</v>
      </c>
      <c r="I60" s="88">
        <v>0</v>
      </c>
      <c r="J60" s="88">
        <v>0</v>
      </c>
      <c r="K60" s="88">
        <v>0</v>
      </c>
      <c r="L60" s="88">
        <v>0</v>
      </c>
      <c r="M60" s="116">
        <v>5.93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20.28</v>
      </c>
      <c r="W60">
        <v>14.35</v>
      </c>
      <c r="X60">
        <v>0</v>
      </c>
      <c r="Y60">
        <v>0</v>
      </c>
      <c r="Z60">
        <v>5.93</v>
      </c>
      <c r="AA60">
        <v>0</v>
      </c>
    </row>
    <row r="61" spans="7:27">
      <c r="G61" t="s">
        <v>103</v>
      </c>
      <c r="H61" s="115">
        <v>13.39</v>
      </c>
      <c r="I61" s="88">
        <v>0</v>
      </c>
      <c r="J61" s="88">
        <v>0</v>
      </c>
      <c r="K61" s="88">
        <v>0</v>
      </c>
      <c r="L61" s="88">
        <v>0</v>
      </c>
      <c r="M61" s="116">
        <v>3.06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16.45</v>
      </c>
      <c r="W61">
        <v>13.39</v>
      </c>
      <c r="X61">
        <v>0</v>
      </c>
      <c r="Y61">
        <v>0</v>
      </c>
      <c r="Z61">
        <v>3.06</v>
      </c>
      <c r="AA61">
        <v>0</v>
      </c>
    </row>
    <row r="62" spans="7:27">
      <c r="G62" t="s">
        <v>104</v>
      </c>
      <c r="H62" s="115">
        <v>12.44</v>
      </c>
      <c r="I62" s="88">
        <v>0</v>
      </c>
      <c r="J62" s="88">
        <v>0</v>
      </c>
      <c r="K62" s="88">
        <v>0</v>
      </c>
      <c r="L62" s="88">
        <v>0</v>
      </c>
      <c r="M62" s="116">
        <v>4.97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17.41</v>
      </c>
      <c r="W62">
        <v>12.44</v>
      </c>
      <c r="X62">
        <v>0</v>
      </c>
      <c r="Y62">
        <v>0</v>
      </c>
      <c r="Z62">
        <v>4.97</v>
      </c>
      <c r="AA62">
        <v>0</v>
      </c>
    </row>
    <row r="63" spans="7:27">
      <c r="G63" t="s">
        <v>105</v>
      </c>
      <c r="H63" s="115">
        <v>13.39</v>
      </c>
      <c r="I63" s="88">
        <v>0</v>
      </c>
      <c r="J63" s="88">
        <v>0</v>
      </c>
      <c r="K63" s="88">
        <v>0</v>
      </c>
      <c r="L63" s="88">
        <v>0</v>
      </c>
      <c r="M63" s="116">
        <v>2.97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16.36</v>
      </c>
      <c r="W63">
        <v>13.39</v>
      </c>
      <c r="X63">
        <v>0</v>
      </c>
      <c r="Y63">
        <v>0</v>
      </c>
      <c r="Z63">
        <v>2.97</v>
      </c>
      <c r="AA63">
        <v>0</v>
      </c>
    </row>
    <row r="64" spans="7:27">
      <c r="G64" t="s">
        <v>106</v>
      </c>
      <c r="H64" s="115">
        <v>25.83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25.83</v>
      </c>
      <c r="W64">
        <v>25.83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24.87</v>
      </c>
      <c r="I65" s="88">
        <v>0</v>
      </c>
      <c r="J65" s="88">
        <v>0</v>
      </c>
      <c r="K65" s="88">
        <v>0</v>
      </c>
      <c r="L65" s="88">
        <v>0</v>
      </c>
      <c r="M65" s="116">
        <v>6.6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31.47</v>
      </c>
      <c r="W65">
        <v>24.87</v>
      </c>
      <c r="X65">
        <v>0</v>
      </c>
      <c r="Y65">
        <v>0</v>
      </c>
      <c r="Z65">
        <v>6.6</v>
      </c>
      <c r="AA65">
        <v>0</v>
      </c>
    </row>
    <row r="66" spans="7:27">
      <c r="G66" t="s">
        <v>108</v>
      </c>
      <c r="H66" s="115">
        <v>24.87</v>
      </c>
      <c r="I66" s="88">
        <v>0</v>
      </c>
      <c r="J66" s="88">
        <v>0</v>
      </c>
      <c r="K66" s="88">
        <v>0</v>
      </c>
      <c r="L66" s="88">
        <v>0</v>
      </c>
      <c r="M66" s="116">
        <v>4.88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29.75</v>
      </c>
      <c r="W66">
        <v>24.87</v>
      </c>
      <c r="X66">
        <v>0</v>
      </c>
      <c r="Y66">
        <v>0</v>
      </c>
      <c r="Z66">
        <v>4.88</v>
      </c>
      <c r="AA66">
        <v>0</v>
      </c>
    </row>
    <row r="67" spans="7:27">
      <c r="G67" t="s">
        <v>109</v>
      </c>
      <c r="H67" s="115">
        <v>25.83</v>
      </c>
      <c r="I67" s="88">
        <v>0</v>
      </c>
      <c r="J67" s="88">
        <v>0</v>
      </c>
      <c r="K67" s="88">
        <v>0</v>
      </c>
      <c r="L67" s="88">
        <v>0</v>
      </c>
      <c r="M67" s="116">
        <v>6.98</v>
      </c>
      <c r="N67" s="115">
        <v>0</v>
      </c>
      <c r="O67" s="88">
        <v>0</v>
      </c>
      <c r="P67" s="88">
        <v>0</v>
      </c>
      <c r="Q67" s="88">
        <v>-40</v>
      </c>
      <c r="R67" s="88">
        <v>0</v>
      </c>
      <c r="S67" s="116">
        <v>0</v>
      </c>
      <c r="U67" s="115">
        <v>-40</v>
      </c>
      <c r="V67" s="116">
        <v>32.81</v>
      </c>
      <c r="W67">
        <v>25.83</v>
      </c>
      <c r="X67">
        <v>0</v>
      </c>
      <c r="Y67">
        <v>-40</v>
      </c>
      <c r="Z67">
        <v>6.98</v>
      </c>
      <c r="AA67">
        <v>0</v>
      </c>
    </row>
    <row r="68" spans="7:27">
      <c r="G68" t="s">
        <v>110</v>
      </c>
      <c r="H68" s="115">
        <v>25.83</v>
      </c>
      <c r="I68" s="88">
        <v>0</v>
      </c>
      <c r="J68" s="88">
        <v>0</v>
      </c>
      <c r="K68" s="88">
        <v>0</v>
      </c>
      <c r="L68" s="88">
        <v>0</v>
      </c>
      <c r="M68" s="116">
        <v>3.73</v>
      </c>
      <c r="N68" s="115">
        <v>0</v>
      </c>
      <c r="O68" s="88">
        <v>0</v>
      </c>
      <c r="P68" s="88">
        <v>0</v>
      </c>
      <c r="Q68" s="88">
        <v>-40</v>
      </c>
      <c r="R68" s="88">
        <v>0</v>
      </c>
      <c r="S68" s="116">
        <v>0</v>
      </c>
      <c r="U68" s="115">
        <v>-40</v>
      </c>
      <c r="V68" s="116">
        <v>29.56</v>
      </c>
      <c r="W68">
        <v>25.83</v>
      </c>
      <c r="X68">
        <v>0</v>
      </c>
      <c r="Y68">
        <v>-40</v>
      </c>
      <c r="Z68">
        <v>3.73</v>
      </c>
      <c r="AA68">
        <v>0</v>
      </c>
    </row>
    <row r="69" spans="7:27">
      <c r="G69" t="s">
        <v>111</v>
      </c>
      <c r="H69" s="115">
        <v>35.39</v>
      </c>
      <c r="I69" s="88">
        <v>0</v>
      </c>
      <c r="J69" s="88">
        <v>0</v>
      </c>
      <c r="K69" s="88">
        <v>0</v>
      </c>
      <c r="L69" s="88">
        <v>0</v>
      </c>
      <c r="M69" s="116">
        <v>3.16</v>
      </c>
      <c r="N69" s="115">
        <v>0</v>
      </c>
      <c r="O69" s="88">
        <v>0</v>
      </c>
      <c r="P69" s="88">
        <v>0</v>
      </c>
      <c r="Q69" s="88">
        <v>-40</v>
      </c>
      <c r="R69" s="88">
        <v>0</v>
      </c>
      <c r="S69" s="116">
        <v>0</v>
      </c>
      <c r="U69" s="115">
        <v>-40</v>
      </c>
      <c r="V69" s="116">
        <v>38.549999999999997</v>
      </c>
      <c r="W69">
        <v>35.39</v>
      </c>
      <c r="X69">
        <v>0</v>
      </c>
      <c r="Y69">
        <v>-40</v>
      </c>
      <c r="Z69">
        <v>3.16</v>
      </c>
      <c r="AA69">
        <v>0</v>
      </c>
    </row>
    <row r="70" spans="7:27">
      <c r="G70" t="s">
        <v>112</v>
      </c>
      <c r="H70" s="115">
        <v>25.83</v>
      </c>
      <c r="I70" s="88">
        <v>0</v>
      </c>
      <c r="J70" s="88">
        <v>0</v>
      </c>
      <c r="K70" s="88">
        <v>0</v>
      </c>
      <c r="L70" s="88">
        <v>0</v>
      </c>
      <c r="M70" s="116">
        <v>1.53</v>
      </c>
      <c r="N70" s="115">
        <v>0</v>
      </c>
      <c r="O70" s="88">
        <v>0</v>
      </c>
      <c r="P70" s="88">
        <v>-132</v>
      </c>
      <c r="Q70" s="88">
        <v>-40</v>
      </c>
      <c r="R70" s="88">
        <v>0</v>
      </c>
      <c r="S70" s="116">
        <v>0</v>
      </c>
      <c r="U70" s="115">
        <v>-172</v>
      </c>
      <c r="V70" s="116">
        <v>27.36</v>
      </c>
      <c r="W70">
        <v>25.83</v>
      </c>
      <c r="X70">
        <v>0</v>
      </c>
      <c r="Y70">
        <v>-40</v>
      </c>
      <c r="Z70">
        <v>1.53</v>
      </c>
      <c r="AA70">
        <v>-132</v>
      </c>
    </row>
    <row r="71" spans="7:27">
      <c r="G71" t="s">
        <v>113</v>
      </c>
      <c r="H71" s="115">
        <v>27.74</v>
      </c>
      <c r="I71" s="88">
        <v>0</v>
      </c>
      <c r="J71" s="88">
        <v>0</v>
      </c>
      <c r="K71" s="88">
        <v>0</v>
      </c>
      <c r="L71" s="88">
        <v>0</v>
      </c>
      <c r="M71" s="116">
        <v>0.86</v>
      </c>
      <c r="N71" s="115">
        <v>0</v>
      </c>
      <c r="O71" s="88">
        <v>0</v>
      </c>
      <c r="P71" s="88">
        <v>-118</v>
      </c>
      <c r="Q71" s="88">
        <v>-40</v>
      </c>
      <c r="R71" s="88">
        <v>0</v>
      </c>
      <c r="S71" s="116">
        <v>0</v>
      </c>
      <c r="U71" s="115">
        <v>-158</v>
      </c>
      <c r="V71" s="116">
        <v>28.6</v>
      </c>
      <c r="W71">
        <v>27.74</v>
      </c>
      <c r="X71">
        <v>0</v>
      </c>
      <c r="Y71">
        <v>-40</v>
      </c>
      <c r="Z71">
        <v>0.86</v>
      </c>
      <c r="AA71">
        <v>-118</v>
      </c>
    </row>
    <row r="72" spans="7:27">
      <c r="G72" t="s">
        <v>114</v>
      </c>
      <c r="H72" s="115">
        <v>27.74</v>
      </c>
      <c r="I72" s="88">
        <v>0</v>
      </c>
      <c r="J72" s="88">
        <v>0</v>
      </c>
      <c r="K72" s="88">
        <v>0</v>
      </c>
      <c r="L72" s="88">
        <v>0</v>
      </c>
      <c r="M72" s="116">
        <v>5.84</v>
      </c>
      <c r="N72" s="115">
        <v>0</v>
      </c>
      <c r="O72" s="88">
        <v>0</v>
      </c>
      <c r="P72" s="88">
        <v>-136</v>
      </c>
      <c r="Q72" s="88">
        <v>-40</v>
      </c>
      <c r="R72" s="88">
        <v>0</v>
      </c>
      <c r="S72" s="116">
        <v>0</v>
      </c>
      <c r="U72" s="115">
        <v>-176</v>
      </c>
      <c r="V72" s="116">
        <v>33.58</v>
      </c>
      <c r="W72">
        <v>27.74</v>
      </c>
      <c r="X72">
        <v>0</v>
      </c>
      <c r="Y72">
        <v>-40</v>
      </c>
      <c r="Z72">
        <v>5.84</v>
      </c>
      <c r="AA72">
        <v>-136</v>
      </c>
    </row>
    <row r="73" spans="7:27">
      <c r="G73" t="s">
        <v>115</v>
      </c>
      <c r="H73" s="115">
        <v>28.7</v>
      </c>
      <c r="I73" s="88">
        <v>0</v>
      </c>
      <c r="J73" s="88">
        <v>0</v>
      </c>
      <c r="K73" s="88">
        <v>0</v>
      </c>
      <c r="L73" s="88">
        <v>0</v>
      </c>
      <c r="M73" s="116">
        <v>2.2000000000000002</v>
      </c>
      <c r="N73" s="115">
        <v>0</v>
      </c>
      <c r="O73" s="88">
        <v>0</v>
      </c>
      <c r="P73" s="88">
        <v>-142</v>
      </c>
      <c r="Q73" s="88">
        <v>-40</v>
      </c>
      <c r="R73" s="88">
        <v>0</v>
      </c>
      <c r="S73" s="116">
        <v>0</v>
      </c>
      <c r="U73" s="115">
        <v>-182</v>
      </c>
      <c r="V73" s="116">
        <v>30.9</v>
      </c>
      <c r="W73">
        <v>28.7</v>
      </c>
      <c r="X73">
        <v>0</v>
      </c>
      <c r="Y73">
        <v>-40</v>
      </c>
      <c r="Z73">
        <v>2.2000000000000002</v>
      </c>
      <c r="AA73">
        <v>-142</v>
      </c>
    </row>
    <row r="74" spans="7:27">
      <c r="G74" t="s">
        <v>116</v>
      </c>
      <c r="H74" s="115">
        <v>28.69</v>
      </c>
      <c r="I74" s="88">
        <v>0</v>
      </c>
      <c r="J74" s="88">
        <v>0</v>
      </c>
      <c r="K74" s="88">
        <v>0</v>
      </c>
      <c r="L74" s="88">
        <v>0</v>
      </c>
      <c r="M74" s="116">
        <v>9.57</v>
      </c>
      <c r="N74" s="115">
        <v>0</v>
      </c>
      <c r="O74" s="88">
        <v>0</v>
      </c>
      <c r="P74" s="88">
        <v>-54</v>
      </c>
      <c r="Q74" s="88">
        <v>-40</v>
      </c>
      <c r="R74" s="88">
        <v>0</v>
      </c>
      <c r="S74" s="116">
        <v>0</v>
      </c>
      <c r="U74" s="115">
        <v>-94</v>
      </c>
      <c r="V74" s="116">
        <v>38.26</v>
      </c>
      <c r="W74">
        <v>28.69</v>
      </c>
      <c r="X74">
        <v>0</v>
      </c>
      <c r="Y74">
        <v>-40</v>
      </c>
      <c r="Z74">
        <v>9.57</v>
      </c>
      <c r="AA74">
        <v>-54</v>
      </c>
    </row>
    <row r="75" spans="7:27">
      <c r="G75" t="s">
        <v>117</v>
      </c>
      <c r="H75" s="115">
        <v>36.35</v>
      </c>
      <c r="I75" s="88">
        <v>0</v>
      </c>
      <c r="J75" s="88">
        <v>0</v>
      </c>
      <c r="K75" s="88">
        <v>0</v>
      </c>
      <c r="L75" s="88">
        <v>0</v>
      </c>
      <c r="M75" s="116">
        <v>5.26</v>
      </c>
      <c r="N75" s="115">
        <v>0</v>
      </c>
      <c r="O75" s="88">
        <v>-10</v>
      </c>
      <c r="P75" s="88">
        <v>-426</v>
      </c>
      <c r="Q75" s="88">
        <v>-40</v>
      </c>
      <c r="R75" s="88">
        <v>0</v>
      </c>
      <c r="S75" s="116">
        <v>0</v>
      </c>
      <c r="U75" s="115">
        <v>-476</v>
      </c>
      <c r="V75" s="116">
        <v>41.61</v>
      </c>
      <c r="W75">
        <v>36.35</v>
      </c>
      <c r="X75">
        <v>-10</v>
      </c>
      <c r="Y75">
        <v>-40</v>
      </c>
      <c r="Z75">
        <v>5.26</v>
      </c>
      <c r="AA75">
        <v>-426</v>
      </c>
    </row>
    <row r="76" spans="7:27">
      <c r="G76" t="s">
        <v>118</v>
      </c>
      <c r="H76" s="115">
        <v>36.35</v>
      </c>
      <c r="I76" s="88">
        <v>0</v>
      </c>
      <c r="J76" s="88">
        <v>0</v>
      </c>
      <c r="K76" s="88">
        <v>0</v>
      </c>
      <c r="L76" s="88">
        <v>0</v>
      </c>
      <c r="M76" s="116">
        <v>4.1100000000000003</v>
      </c>
      <c r="N76" s="115">
        <v>0</v>
      </c>
      <c r="O76" s="88">
        <v>0</v>
      </c>
      <c r="P76" s="88">
        <v>-413</v>
      </c>
      <c r="Q76" s="88">
        <v>-40</v>
      </c>
      <c r="R76" s="88">
        <v>0</v>
      </c>
      <c r="S76" s="116">
        <v>0</v>
      </c>
      <c r="U76" s="115">
        <v>-453</v>
      </c>
      <c r="V76" s="116">
        <v>40.46</v>
      </c>
      <c r="W76">
        <v>36.35</v>
      </c>
      <c r="X76">
        <v>0</v>
      </c>
      <c r="Y76">
        <v>-40</v>
      </c>
      <c r="Z76">
        <v>4.1100000000000003</v>
      </c>
      <c r="AA76">
        <v>-413</v>
      </c>
    </row>
    <row r="77" spans="7:27">
      <c r="G77" t="s">
        <v>119</v>
      </c>
      <c r="H77" s="115">
        <v>36.35</v>
      </c>
      <c r="I77" s="88">
        <v>0</v>
      </c>
      <c r="J77" s="88">
        <v>0</v>
      </c>
      <c r="K77" s="88">
        <v>0</v>
      </c>
      <c r="L77" s="88">
        <v>0</v>
      </c>
      <c r="M77" s="116">
        <v>2.2000000000000002</v>
      </c>
      <c r="N77" s="115">
        <v>0</v>
      </c>
      <c r="O77" s="88">
        <v>0</v>
      </c>
      <c r="P77" s="88">
        <v>-391</v>
      </c>
      <c r="Q77" s="88">
        <v>-40</v>
      </c>
      <c r="R77" s="88">
        <v>0</v>
      </c>
      <c r="S77" s="116">
        <v>0</v>
      </c>
      <c r="U77" s="115">
        <v>-431</v>
      </c>
      <c r="V77" s="116">
        <v>38.549999999999997</v>
      </c>
      <c r="W77">
        <v>36.35</v>
      </c>
      <c r="X77">
        <v>0</v>
      </c>
      <c r="Y77">
        <v>-40</v>
      </c>
      <c r="Z77">
        <v>2.2000000000000002</v>
      </c>
      <c r="AA77">
        <v>-391</v>
      </c>
    </row>
    <row r="78" spans="7:27">
      <c r="G78" t="s">
        <v>120</v>
      </c>
      <c r="H78" s="115">
        <v>36.35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-392</v>
      </c>
      <c r="Q78" s="88">
        <v>-40</v>
      </c>
      <c r="R78" s="88">
        <v>0</v>
      </c>
      <c r="S78" s="116">
        <v>0</v>
      </c>
      <c r="U78" s="115">
        <v>-432</v>
      </c>
      <c r="V78" s="116">
        <v>36.35</v>
      </c>
      <c r="W78">
        <v>36.35</v>
      </c>
      <c r="X78">
        <v>0</v>
      </c>
      <c r="Y78">
        <v>-40</v>
      </c>
      <c r="Z78">
        <v>0</v>
      </c>
      <c r="AA78">
        <v>-392</v>
      </c>
    </row>
    <row r="79" spans="7:27">
      <c r="G79" t="s">
        <v>121</v>
      </c>
      <c r="H79" s="115">
        <v>37.31</v>
      </c>
      <c r="I79" s="88">
        <v>0</v>
      </c>
      <c r="J79" s="88">
        <v>0</v>
      </c>
      <c r="K79" s="88">
        <v>0</v>
      </c>
      <c r="L79" s="88">
        <v>0</v>
      </c>
      <c r="M79" s="116">
        <v>3.06</v>
      </c>
      <c r="N79" s="115">
        <v>0</v>
      </c>
      <c r="O79" s="88">
        <v>0</v>
      </c>
      <c r="P79" s="88">
        <v>-380</v>
      </c>
      <c r="Q79" s="88">
        <v>0</v>
      </c>
      <c r="R79" s="88">
        <v>0</v>
      </c>
      <c r="S79" s="116">
        <v>0</v>
      </c>
      <c r="U79" s="115">
        <v>-380</v>
      </c>
      <c r="V79" s="116">
        <v>40.369999999999997</v>
      </c>
      <c r="W79">
        <v>37.31</v>
      </c>
      <c r="X79">
        <v>0</v>
      </c>
      <c r="Y79">
        <v>0</v>
      </c>
      <c r="Z79">
        <v>3.06</v>
      </c>
      <c r="AA79">
        <v>-380</v>
      </c>
    </row>
    <row r="80" spans="7:27">
      <c r="G80" t="s">
        <v>122</v>
      </c>
      <c r="H80" s="115">
        <v>28.7</v>
      </c>
      <c r="I80" s="88">
        <v>0</v>
      </c>
      <c r="J80" s="88">
        <v>0</v>
      </c>
      <c r="K80" s="88">
        <v>0</v>
      </c>
      <c r="L80" s="88">
        <v>0</v>
      </c>
      <c r="M80" s="116">
        <v>5.45</v>
      </c>
      <c r="N80" s="115">
        <v>0</v>
      </c>
      <c r="O80" s="88">
        <v>0</v>
      </c>
      <c r="P80" s="88">
        <v>-355</v>
      </c>
      <c r="Q80" s="88">
        <v>0</v>
      </c>
      <c r="R80" s="88">
        <v>0</v>
      </c>
      <c r="S80" s="116">
        <v>0</v>
      </c>
      <c r="U80" s="115">
        <v>-355</v>
      </c>
      <c r="V80" s="116">
        <v>34.15</v>
      </c>
      <c r="W80">
        <v>28.7</v>
      </c>
      <c r="X80">
        <v>0</v>
      </c>
      <c r="Y80">
        <v>0</v>
      </c>
      <c r="Z80">
        <v>5.45</v>
      </c>
      <c r="AA80">
        <v>-355</v>
      </c>
    </row>
    <row r="81" spans="7:27">
      <c r="G81" t="s">
        <v>123</v>
      </c>
      <c r="H81" s="115">
        <v>28.69</v>
      </c>
      <c r="I81" s="88">
        <v>0</v>
      </c>
      <c r="J81" s="88">
        <v>0</v>
      </c>
      <c r="K81" s="88">
        <v>0</v>
      </c>
      <c r="L81" s="88">
        <v>0</v>
      </c>
      <c r="M81" s="116">
        <v>9.57</v>
      </c>
      <c r="N81" s="115">
        <v>0</v>
      </c>
      <c r="O81" s="88">
        <v>0</v>
      </c>
      <c r="P81" s="88">
        <v>-341</v>
      </c>
      <c r="Q81" s="88">
        <v>0</v>
      </c>
      <c r="R81" s="88">
        <v>0</v>
      </c>
      <c r="S81" s="116">
        <v>0</v>
      </c>
      <c r="U81" s="115">
        <v>-341</v>
      </c>
      <c r="V81" s="116">
        <v>38.26</v>
      </c>
      <c r="W81">
        <v>28.69</v>
      </c>
      <c r="X81">
        <v>0</v>
      </c>
      <c r="Y81">
        <v>0</v>
      </c>
      <c r="Z81">
        <v>9.57</v>
      </c>
      <c r="AA81">
        <v>-341</v>
      </c>
    </row>
    <row r="82" spans="7:27">
      <c r="G82" t="s">
        <v>124</v>
      </c>
      <c r="H82" s="115">
        <v>27.75</v>
      </c>
      <c r="I82" s="88">
        <v>0</v>
      </c>
      <c r="J82" s="88">
        <v>0</v>
      </c>
      <c r="K82" s="88">
        <v>0</v>
      </c>
      <c r="L82" s="88">
        <v>0</v>
      </c>
      <c r="M82" s="116">
        <v>5.64</v>
      </c>
      <c r="N82" s="115">
        <v>0</v>
      </c>
      <c r="O82" s="88">
        <v>0</v>
      </c>
      <c r="P82" s="88">
        <v>-135</v>
      </c>
      <c r="Q82" s="88">
        <v>0</v>
      </c>
      <c r="R82" s="88">
        <v>0</v>
      </c>
      <c r="S82" s="116">
        <v>0</v>
      </c>
      <c r="U82" s="115">
        <v>-135</v>
      </c>
      <c r="V82" s="116">
        <v>33.39</v>
      </c>
      <c r="W82">
        <v>27.75</v>
      </c>
      <c r="X82">
        <v>0</v>
      </c>
      <c r="Y82">
        <v>0</v>
      </c>
      <c r="Z82">
        <v>5.64</v>
      </c>
      <c r="AA82">
        <v>-135</v>
      </c>
    </row>
    <row r="83" spans="7:27">
      <c r="G83" t="s">
        <v>125</v>
      </c>
      <c r="H83" s="115">
        <v>27.74</v>
      </c>
      <c r="I83" s="88">
        <v>0</v>
      </c>
      <c r="J83" s="88">
        <v>0</v>
      </c>
      <c r="K83" s="88">
        <v>0</v>
      </c>
      <c r="L83" s="88">
        <v>0</v>
      </c>
      <c r="M83" s="116">
        <v>7.75</v>
      </c>
      <c r="N83" s="115">
        <v>0</v>
      </c>
      <c r="O83" s="88">
        <v>0</v>
      </c>
      <c r="P83" s="88">
        <v>-145</v>
      </c>
      <c r="Q83" s="88">
        <v>0</v>
      </c>
      <c r="R83" s="88">
        <v>0</v>
      </c>
      <c r="S83" s="116">
        <v>0</v>
      </c>
      <c r="U83" s="115">
        <v>-145</v>
      </c>
      <c r="V83" s="116">
        <v>35.49</v>
      </c>
      <c r="W83">
        <v>27.74</v>
      </c>
      <c r="X83">
        <v>0</v>
      </c>
      <c r="Y83">
        <v>0</v>
      </c>
      <c r="Z83">
        <v>7.75</v>
      </c>
      <c r="AA83">
        <v>-145</v>
      </c>
    </row>
    <row r="84" spans="7:27">
      <c r="G84" t="s">
        <v>126</v>
      </c>
      <c r="H84" s="115">
        <v>27.74</v>
      </c>
      <c r="I84" s="88">
        <v>0</v>
      </c>
      <c r="J84" s="88">
        <v>0</v>
      </c>
      <c r="K84" s="88">
        <v>0</v>
      </c>
      <c r="L84" s="88">
        <v>0</v>
      </c>
      <c r="M84" s="116">
        <v>5.26</v>
      </c>
      <c r="N84" s="115">
        <v>0</v>
      </c>
      <c r="O84" s="88">
        <v>0</v>
      </c>
      <c r="P84" s="88">
        <v>-155</v>
      </c>
      <c r="Q84" s="88">
        <v>0</v>
      </c>
      <c r="R84" s="88">
        <v>0</v>
      </c>
      <c r="S84" s="116">
        <v>0</v>
      </c>
      <c r="U84" s="115">
        <v>-155</v>
      </c>
      <c r="V84" s="116">
        <v>33</v>
      </c>
      <c r="W84">
        <v>27.74</v>
      </c>
      <c r="X84">
        <v>0</v>
      </c>
      <c r="Y84">
        <v>0</v>
      </c>
      <c r="Z84">
        <v>5.26</v>
      </c>
      <c r="AA84">
        <v>-155</v>
      </c>
    </row>
    <row r="85" spans="7:27">
      <c r="G85" t="s">
        <v>127</v>
      </c>
      <c r="H85" s="115">
        <v>27.74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-156</v>
      </c>
      <c r="Q85" s="88">
        <v>0</v>
      </c>
      <c r="R85" s="88">
        <v>0</v>
      </c>
      <c r="S85" s="116">
        <v>0</v>
      </c>
      <c r="U85" s="115">
        <v>-156</v>
      </c>
      <c r="V85" s="116">
        <v>27.74</v>
      </c>
      <c r="W85">
        <v>27.74</v>
      </c>
      <c r="X85">
        <v>0</v>
      </c>
      <c r="Y85">
        <v>0</v>
      </c>
      <c r="Z85">
        <v>0</v>
      </c>
      <c r="AA85">
        <v>-156</v>
      </c>
    </row>
    <row r="86" spans="7:27">
      <c r="G86" t="s">
        <v>128</v>
      </c>
      <c r="H86" s="115">
        <v>26.79</v>
      </c>
      <c r="I86" s="88">
        <v>0</v>
      </c>
      <c r="J86" s="88">
        <v>0</v>
      </c>
      <c r="K86" s="88">
        <v>0</v>
      </c>
      <c r="L86" s="88">
        <v>0</v>
      </c>
      <c r="M86" s="116">
        <v>6.31</v>
      </c>
      <c r="N86" s="115">
        <v>0</v>
      </c>
      <c r="O86" s="88">
        <v>0</v>
      </c>
      <c r="P86" s="88">
        <v>-113</v>
      </c>
      <c r="Q86" s="88">
        <v>0</v>
      </c>
      <c r="R86" s="88">
        <v>0</v>
      </c>
      <c r="S86" s="116">
        <v>0</v>
      </c>
      <c r="U86" s="115">
        <v>-113</v>
      </c>
      <c r="V86" s="116">
        <v>33.1</v>
      </c>
      <c r="W86">
        <v>26.79</v>
      </c>
      <c r="X86">
        <v>0</v>
      </c>
      <c r="Y86">
        <v>0</v>
      </c>
      <c r="Z86">
        <v>6.31</v>
      </c>
      <c r="AA86">
        <v>-113</v>
      </c>
    </row>
    <row r="87" spans="7:27">
      <c r="G87" t="s">
        <v>129</v>
      </c>
      <c r="H87" s="115">
        <v>25.83</v>
      </c>
      <c r="I87" s="88">
        <v>0</v>
      </c>
      <c r="J87" s="88">
        <v>0</v>
      </c>
      <c r="K87" s="88">
        <v>0</v>
      </c>
      <c r="L87" s="88">
        <v>0</v>
      </c>
      <c r="M87" s="116">
        <v>4.1100000000000003</v>
      </c>
      <c r="N87" s="115">
        <v>0</v>
      </c>
      <c r="O87" s="88">
        <v>0</v>
      </c>
      <c r="P87" s="88">
        <v>-139</v>
      </c>
      <c r="Q87" s="88">
        <v>0</v>
      </c>
      <c r="R87" s="88">
        <v>0</v>
      </c>
      <c r="S87" s="116">
        <v>0</v>
      </c>
      <c r="U87" s="115">
        <v>-139</v>
      </c>
      <c r="V87" s="116">
        <v>29.94</v>
      </c>
      <c r="W87">
        <v>25.83</v>
      </c>
      <c r="X87">
        <v>0</v>
      </c>
      <c r="Y87">
        <v>0</v>
      </c>
      <c r="Z87">
        <v>4.1100000000000003</v>
      </c>
      <c r="AA87">
        <v>-139</v>
      </c>
    </row>
    <row r="88" spans="7:27">
      <c r="G88" t="s">
        <v>130</v>
      </c>
      <c r="H88" s="115">
        <v>25.83</v>
      </c>
      <c r="I88" s="88">
        <v>0</v>
      </c>
      <c r="J88" s="88">
        <v>0</v>
      </c>
      <c r="K88" s="88">
        <v>0</v>
      </c>
      <c r="L88" s="88">
        <v>0</v>
      </c>
      <c r="M88" s="116">
        <v>8.42</v>
      </c>
      <c r="N88" s="115">
        <v>0</v>
      </c>
      <c r="O88" s="88">
        <v>0</v>
      </c>
      <c r="P88" s="88">
        <v>-165</v>
      </c>
      <c r="Q88" s="88">
        <v>0</v>
      </c>
      <c r="R88" s="88">
        <v>0</v>
      </c>
      <c r="S88" s="116">
        <v>0</v>
      </c>
      <c r="U88" s="115">
        <v>-165</v>
      </c>
      <c r="V88" s="116">
        <v>34.25</v>
      </c>
      <c r="W88">
        <v>25.83</v>
      </c>
      <c r="X88">
        <v>0</v>
      </c>
      <c r="Y88">
        <v>0</v>
      </c>
      <c r="Z88">
        <v>8.42</v>
      </c>
      <c r="AA88">
        <v>-165</v>
      </c>
    </row>
    <row r="89" spans="7:27">
      <c r="G89" t="s">
        <v>131</v>
      </c>
      <c r="H89" s="115">
        <v>24.87</v>
      </c>
      <c r="I89" s="88">
        <v>0</v>
      </c>
      <c r="J89" s="88">
        <v>0</v>
      </c>
      <c r="K89" s="88">
        <v>0</v>
      </c>
      <c r="L89" s="88">
        <v>0</v>
      </c>
      <c r="M89" s="116">
        <v>2.2999999999999998</v>
      </c>
      <c r="N89" s="115">
        <v>0</v>
      </c>
      <c r="O89" s="88">
        <v>0</v>
      </c>
      <c r="P89" s="88">
        <v>-184</v>
      </c>
      <c r="Q89" s="88">
        <v>0</v>
      </c>
      <c r="R89" s="88">
        <v>0</v>
      </c>
      <c r="S89" s="116">
        <v>0</v>
      </c>
      <c r="U89" s="115">
        <v>-184</v>
      </c>
      <c r="V89" s="116">
        <v>27.17</v>
      </c>
      <c r="W89">
        <v>24.87</v>
      </c>
      <c r="X89">
        <v>0</v>
      </c>
      <c r="Y89">
        <v>0</v>
      </c>
      <c r="Z89">
        <v>2.2999999999999998</v>
      </c>
      <c r="AA89">
        <v>-184</v>
      </c>
    </row>
    <row r="90" spans="7:27">
      <c r="G90" t="s">
        <v>132</v>
      </c>
      <c r="H90" s="115">
        <v>24.88</v>
      </c>
      <c r="I90" s="88">
        <v>0</v>
      </c>
      <c r="J90" s="88">
        <v>0</v>
      </c>
      <c r="K90" s="88">
        <v>0</v>
      </c>
      <c r="L90" s="88">
        <v>0</v>
      </c>
      <c r="M90" s="116">
        <v>2.77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27.65</v>
      </c>
      <c r="W90">
        <v>24.88</v>
      </c>
      <c r="X90">
        <v>0</v>
      </c>
      <c r="Y90">
        <v>0</v>
      </c>
      <c r="Z90">
        <v>2.77</v>
      </c>
      <c r="AA90">
        <v>0</v>
      </c>
    </row>
    <row r="91" spans="7:27">
      <c r="G91" t="s">
        <v>133</v>
      </c>
      <c r="H91" s="115">
        <v>12.43</v>
      </c>
      <c r="I91" s="88">
        <v>0</v>
      </c>
      <c r="J91" s="88">
        <v>0</v>
      </c>
      <c r="K91" s="88">
        <v>0</v>
      </c>
      <c r="L91" s="88">
        <v>0</v>
      </c>
      <c r="M91" s="116">
        <v>1.82</v>
      </c>
      <c r="N91" s="115">
        <v>0</v>
      </c>
      <c r="O91" s="88">
        <v>0</v>
      </c>
      <c r="P91" s="88">
        <v>-36</v>
      </c>
      <c r="Q91" s="88">
        <v>0</v>
      </c>
      <c r="R91" s="88">
        <v>0</v>
      </c>
      <c r="S91" s="116">
        <v>0</v>
      </c>
      <c r="U91" s="115">
        <v>-36</v>
      </c>
      <c r="V91" s="116">
        <v>14.25</v>
      </c>
      <c r="W91">
        <v>12.43</v>
      </c>
      <c r="X91">
        <v>0</v>
      </c>
      <c r="Y91">
        <v>0</v>
      </c>
      <c r="Z91">
        <v>1.82</v>
      </c>
      <c r="AA91">
        <v>-36</v>
      </c>
    </row>
    <row r="92" spans="7:27">
      <c r="G92" t="s">
        <v>134</v>
      </c>
      <c r="H92" s="115">
        <v>12.44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-14</v>
      </c>
      <c r="P92" s="88">
        <v>-93</v>
      </c>
      <c r="Q92" s="88">
        <v>0</v>
      </c>
      <c r="R92" s="88">
        <v>0</v>
      </c>
      <c r="S92" s="116">
        <v>0</v>
      </c>
      <c r="U92" s="115">
        <v>-107</v>
      </c>
      <c r="V92" s="116">
        <v>12.44</v>
      </c>
      <c r="W92">
        <v>12.44</v>
      </c>
      <c r="X92">
        <v>-14</v>
      </c>
      <c r="Y92">
        <v>0</v>
      </c>
      <c r="Z92">
        <v>0</v>
      </c>
      <c r="AA92">
        <v>-93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3.64</v>
      </c>
      <c r="N93" s="115">
        <v>0</v>
      </c>
      <c r="O93" s="88">
        <v>-34</v>
      </c>
      <c r="P93" s="88">
        <v>-118</v>
      </c>
      <c r="Q93" s="88">
        <v>0</v>
      </c>
      <c r="R93" s="88">
        <v>0</v>
      </c>
      <c r="S93" s="116">
        <v>0</v>
      </c>
      <c r="U93" s="115">
        <v>-152</v>
      </c>
      <c r="V93" s="116">
        <v>3.64</v>
      </c>
      <c r="W93">
        <v>0</v>
      </c>
      <c r="X93">
        <v>-34</v>
      </c>
      <c r="Y93">
        <v>0</v>
      </c>
      <c r="Z93">
        <v>3.64</v>
      </c>
      <c r="AA93">
        <v>-118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3.73</v>
      </c>
      <c r="N94" s="115">
        <v>0</v>
      </c>
      <c r="O94" s="88">
        <v>-59</v>
      </c>
      <c r="P94" s="88">
        <v>-141</v>
      </c>
      <c r="Q94" s="88">
        <v>0</v>
      </c>
      <c r="R94" s="88">
        <v>0</v>
      </c>
      <c r="S94" s="116">
        <v>0</v>
      </c>
      <c r="U94" s="115">
        <v>-200</v>
      </c>
      <c r="V94" s="116">
        <v>3.73</v>
      </c>
      <c r="W94">
        <v>0</v>
      </c>
      <c r="X94">
        <v>-59</v>
      </c>
      <c r="Y94">
        <v>0</v>
      </c>
      <c r="Z94">
        <v>3.73</v>
      </c>
      <c r="AA94">
        <v>-141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4.97</v>
      </c>
      <c r="N95" s="115">
        <v>0</v>
      </c>
      <c r="O95" s="88">
        <v>-84</v>
      </c>
      <c r="P95" s="88">
        <v>-164</v>
      </c>
      <c r="Q95" s="88">
        <v>0</v>
      </c>
      <c r="R95" s="88">
        <v>0</v>
      </c>
      <c r="S95" s="116">
        <v>0</v>
      </c>
      <c r="U95" s="115">
        <v>-248</v>
      </c>
      <c r="V95" s="116">
        <v>4.97</v>
      </c>
      <c r="W95">
        <v>0</v>
      </c>
      <c r="X95">
        <v>-84</v>
      </c>
      <c r="Y95">
        <v>0</v>
      </c>
      <c r="Z95">
        <v>4.97</v>
      </c>
      <c r="AA95">
        <v>-164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5.36</v>
      </c>
      <c r="N96" s="115">
        <v>0</v>
      </c>
      <c r="O96" s="88">
        <v>-109</v>
      </c>
      <c r="P96" s="88">
        <v>-186</v>
      </c>
      <c r="Q96" s="88">
        <v>0</v>
      </c>
      <c r="R96" s="88">
        <v>0</v>
      </c>
      <c r="S96" s="116">
        <v>0</v>
      </c>
      <c r="U96" s="115">
        <v>-295</v>
      </c>
      <c r="V96" s="116">
        <v>5.36</v>
      </c>
      <c r="W96">
        <v>0</v>
      </c>
      <c r="X96">
        <v>-109</v>
      </c>
      <c r="Y96">
        <v>0</v>
      </c>
      <c r="Z96">
        <v>5.36</v>
      </c>
      <c r="AA96">
        <v>-186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3.25</v>
      </c>
      <c r="N97" s="115">
        <v>0</v>
      </c>
      <c r="O97" s="88">
        <v>-139</v>
      </c>
      <c r="P97" s="88">
        <v>-209</v>
      </c>
      <c r="Q97" s="88">
        <v>0</v>
      </c>
      <c r="R97" s="88">
        <v>0</v>
      </c>
      <c r="S97" s="116">
        <v>0</v>
      </c>
      <c r="U97" s="115">
        <v>-348</v>
      </c>
      <c r="V97" s="116">
        <v>3.25</v>
      </c>
      <c r="W97">
        <v>0</v>
      </c>
      <c r="X97">
        <v>-139</v>
      </c>
      <c r="Y97">
        <v>0</v>
      </c>
      <c r="Z97">
        <v>3.25</v>
      </c>
      <c r="AA97">
        <v>-209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0.86</v>
      </c>
      <c r="N98" s="115">
        <v>0</v>
      </c>
      <c r="O98" s="88">
        <v>-164</v>
      </c>
      <c r="P98" s="88">
        <v>-226</v>
      </c>
      <c r="Q98" s="88">
        <v>0</v>
      </c>
      <c r="R98" s="88">
        <v>0</v>
      </c>
      <c r="S98" s="116">
        <v>0</v>
      </c>
      <c r="U98" s="115">
        <v>-390</v>
      </c>
      <c r="V98" s="116">
        <v>0.86</v>
      </c>
      <c r="W98">
        <v>0</v>
      </c>
      <c r="X98">
        <v>-164</v>
      </c>
      <c r="Y98">
        <v>0</v>
      </c>
      <c r="Z98">
        <v>0.86</v>
      </c>
      <c r="AA98">
        <v>-226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1.5164549999999994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6.8635000000000002E-2</v>
      </c>
      <c r="N99" s="110">
        <f t="shared" si="1"/>
        <v>-3.875E-2</v>
      </c>
      <c r="O99" s="111">
        <f t="shared" si="1"/>
        <v>-1.9325000000000001</v>
      </c>
      <c r="P99" s="111">
        <f t="shared" si="1"/>
        <v>-2.8839999999999999</v>
      </c>
      <c r="Q99" s="111">
        <f t="shared" si="1"/>
        <v>-0.25</v>
      </c>
      <c r="R99" s="111">
        <f t="shared" si="1"/>
        <v>0</v>
      </c>
      <c r="S99" s="112">
        <f t="shared" si="1"/>
        <v>0</v>
      </c>
      <c r="U99" s="110">
        <f t="shared" si="1"/>
        <v>-5.1052499999999998</v>
      </c>
      <c r="V99" s="112">
        <f t="shared" si="1"/>
        <v>1.5850899999999994</v>
      </c>
      <c r="W99">
        <f t="shared" si="1"/>
        <v>1.4777049999999994</v>
      </c>
      <c r="X99">
        <f t="shared" si="1"/>
        <v>-1.9325000000000001</v>
      </c>
      <c r="Y99">
        <f t="shared" si="1"/>
        <v>-0.25</v>
      </c>
      <c r="Z99">
        <f t="shared" si="1"/>
        <v>6.8635000000000002E-2</v>
      </c>
      <c r="AA99">
        <f t="shared" si="1"/>
        <v>-2.8839999999999999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471</v>
      </c>
      <c r="AH1" t="s">
        <v>470</v>
      </c>
      <c r="AI1" t="s">
        <v>470</v>
      </c>
      <c r="AJ1" t="s">
        <v>475</v>
      </c>
      <c r="AK1" t="s">
        <v>470</v>
      </c>
      <c r="AL1" t="s">
        <v>471</v>
      </c>
      <c r="AM1" t="s">
        <v>476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149</v>
      </c>
      <c r="BE1" t="s">
        <v>488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44576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252</v>
      </c>
      <c r="AH2" t="s">
        <v>268</v>
      </c>
      <c r="AI2" t="s">
        <v>270</v>
      </c>
      <c r="AJ2" t="s">
        <v>405</v>
      </c>
      <c r="AK2" t="s">
        <v>237</v>
      </c>
      <c r="AL2" t="s">
        <v>298</v>
      </c>
      <c r="AM2" t="s">
        <v>152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486</v>
      </c>
      <c r="BA2" t="s">
        <v>486</v>
      </c>
      <c r="BB2" t="s">
        <v>486</v>
      </c>
      <c r="BC2" t="s">
        <v>487</v>
      </c>
      <c r="BD2" t="s">
        <v>487</v>
      </c>
      <c r="BE2" t="s">
        <v>152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28.41</v>
      </c>
      <c r="I3" s="95">
        <v>0.67999999999999994</v>
      </c>
      <c r="J3" s="95">
        <v>1.6300000000000001</v>
      </c>
      <c r="K3" s="95">
        <v>0</v>
      </c>
      <c r="L3" s="95">
        <v>4.78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20.09</v>
      </c>
      <c r="AG3">
        <v>0.43</v>
      </c>
      <c r="AH3">
        <v>0.7</v>
      </c>
      <c r="AI3">
        <v>0.44</v>
      </c>
      <c r="AJ3">
        <v>4.78</v>
      </c>
      <c r="AK3">
        <v>0.34</v>
      </c>
      <c r="AL3">
        <v>0.43</v>
      </c>
      <c r="AM3">
        <v>0</v>
      </c>
      <c r="AN3">
        <v>0</v>
      </c>
      <c r="AO3">
        <v>2.87</v>
      </c>
      <c r="AP3">
        <v>1.29</v>
      </c>
      <c r="AQ3">
        <v>0.24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35</v>
      </c>
      <c r="AZ3">
        <v>15</v>
      </c>
      <c r="BA3">
        <v>0</v>
      </c>
      <c r="BB3">
        <v>45</v>
      </c>
      <c r="BC3">
        <v>115.16</v>
      </c>
      <c r="BD3">
        <v>108.12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28.41</v>
      </c>
      <c r="I4" s="88">
        <v>0.67999999999999994</v>
      </c>
      <c r="J4" s="88">
        <v>1.6300000000000001</v>
      </c>
      <c r="K4" s="88">
        <v>0</v>
      </c>
      <c r="L4" s="88">
        <v>4.78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20.09</v>
      </c>
      <c r="AG4">
        <v>0.43</v>
      </c>
      <c r="AH4">
        <v>0.7</v>
      </c>
      <c r="AI4">
        <v>0.44</v>
      </c>
      <c r="AJ4">
        <v>4.78</v>
      </c>
      <c r="AK4">
        <v>0.34</v>
      </c>
      <c r="AL4">
        <v>0.43</v>
      </c>
      <c r="AM4">
        <v>0</v>
      </c>
      <c r="AN4">
        <v>0</v>
      </c>
      <c r="AO4">
        <v>2.87</v>
      </c>
      <c r="AP4">
        <v>1.29</v>
      </c>
      <c r="AQ4">
        <v>0.24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35</v>
      </c>
      <c r="AZ4">
        <v>15</v>
      </c>
      <c r="BA4">
        <v>0</v>
      </c>
      <c r="BB4">
        <v>45</v>
      </c>
      <c r="BC4">
        <v>115.16</v>
      </c>
      <c r="BD4">
        <v>108.12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28.41</v>
      </c>
      <c r="I5" s="88">
        <v>0.67999999999999994</v>
      </c>
      <c r="J5" s="88">
        <v>1.6300000000000001</v>
      </c>
      <c r="K5" s="88">
        <v>0</v>
      </c>
      <c r="L5" s="88">
        <v>4.78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20.09</v>
      </c>
      <c r="AG5">
        <v>0.43</v>
      </c>
      <c r="AH5">
        <v>0.7</v>
      </c>
      <c r="AI5">
        <v>0.44</v>
      </c>
      <c r="AJ5">
        <v>4.78</v>
      </c>
      <c r="AK5">
        <v>0.34</v>
      </c>
      <c r="AL5">
        <v>0.43</v>
      </c>
      <c r="AM5">
        <v>0</v>
      </c>
      <c r="AN5">
        <v>0</v>
      </c>
      <c r="AO5">
        <v>2.87</v>
      </c>
      <c r="AP5">
        <v>1.29</v>
      </c>
      <c r="AQ5">
        <v>0.24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35</v>
      </c>
      <c r="AZ5">
        <v>15</v>
      </c>
      <c r="BA5">
        <v>0</v>
      </c>
      <c r="BB5">
        <v>45</v>
      </c>
      <c r="BC5">
        <v>115.16</v>
      </c>
      <c r="BD5">
        <v>108.12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28.41</v>
      </c>
      <c r="I6" s="88">
        <v>0.67999999999999994</v>
      </c>
      <c r="J6" s="88">
        <v>1.6300000000000001</v>
      </c>
      <c r="K6" s="88">
        <v>0</v>
      </c>
      <c r="L6" s="88">
        <v>4.78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20.09</v>
      </c>
      <c r="AG6">
        <v>0.43</v>
      </c>
      <c r="AH6">
        <v>0.7</v>
      </c>
      <c r="AI6">
        <v>0.44</v>
      </c>
      <c r="AJ6">
        <v>4.78</v>
      </c>
      <c r="AK6">
        <v>0.34</v>
      </c>
      <c r="AL6">
        <v>0.43</v>
      </c>
      <c r="AM6">
        <v>0</v>
      </c>
      <c r="AN6">
        <v>0</v>
      </c>
      <c r="AO6">
        <v>2.87</v>
      </c>
      <c r="AP6">
        <v>1.29</v>
      </c>
      <c r="AQ6">
        <v>0.24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35</v>
      </c>
      <c r="AZ6">
        <v>15</v>
      </c>
      <c r="BA6">
        <v>0</v>
      </c>
      <c r="BB6">
        <v>45</v>
      </c>
      <c r="BC6">
        <v>115.16</v>
      </c>
      <c r="BD6">
        <v>108.12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28.41</v>
      </c>
      <c r="I7" s="88">
        <v>0.67999999999999994</v>
      </c>
      <c r="J7" s="88">
        <v>1.6300000000000001</v>
      </c>
      <c r="K7" s="88">
        <v>0</v>
      </c>
      <c r="L7" s="88">
        <v>4.78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20.09</v>
      </c>
      <c r="AG7">
        <v>0.43</v>
      </c>
      <c r="AH7">
        <v>0.7</v>
      </c>
      <c r="AI7">
        <v>0.44</v>
      </c>
      <c r="AJ7">
        <v>4.78</v>
      </c>
      <c r="AK7">
        <v>0.34</v>
      </c>
      <c r="AL7">
        <v>0.43</v>
      </c>
      <c r="AM7">
        <v>0</v>
      </c>
      <c r="AN7">
        <v>0</v>
      </c>
      <c r="AO7">
        <v>2.87</v>
      </c>
      <c r="AP7">
        <v>1.29</v>
      </c>
      <c r="AQ7">
        <v>0.24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35</v>
      </c>
      <c r="AZ7">
        <v>15</v>
      </c>
      <c r="BA7">
        <v>0</v>
      </c>
      <c r="BB7">
        <v>45</v>
      </c>
      <c r="BC7">
        <v>115.16</v>
      </c>
      <c r="BD7">
        <v>108.12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28.41</v>
      </c>
      <c r="I8" s="88">
        <v>0.67999999999999994</v>
      </c>
      <c r="J8" s="88">
        <v>1.6300000000000001</v>
      </c>
      <c r="K8" s="88">
        <v>0</v>
      </c>
      <c r="L8" s="88">
        <v>4.78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20.09</v>
      </c>
      <c r="AG8">
        <v>0.43</v>
      </c>
      <c r="AH8">
        <v>0.7</v>
      </c>
      <c r="AI8">
        <v>0.44</v>
      </c>
      <c r="AJ8">
        <v>4.78</v>
      </c>
      <c r="AK8">
        <v>0.34</v>
      </c>
      <c r="AL8">
        <v>0.43</v>
      </c>
      <c r="AM8">
        <v>0</v>
      </c>
      <c r="AN8">
        <v>0</v>
      </c>
      <c r="AO8">
        <v>2.87</v>
      </c>
      <c r="AP8">
        <v>1.29</v>
      </c>
      <c r="AQ8">
        <v>0.24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35</v>
      </c>
      <c r="AZ8">
        <v>15</v>
      </c>
      <c r="BA8">
        <v>0</v>
      </c>
      <c r="BB8">
        <v>45</v>
      </c>
      <c r="BC8">
        <v>115.16</v>
      </c>
      <c r="BD8">
        <v>108.12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28.41</v>
      </c>
      <c r="I9" s="88">
        <v>0.67999999999999994</v>
      </c>
      <c r="J9" s="88">
        <v>1.6300000000000001</v>
      </c>
      <c r="K9" s="88">
        <v>0</v>
      </c>
      <c r="L9" s="88">
        <v>4.78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20.09</v>
      </c>
      <c r="AG9">
        <v>0.43</v>
      </c>
      <c r="AH9">
        <v>0.7</v>
      </c>
      <c r="AI9">
        <v>0.44</v>
      </c>
      <c r="AJ9">
        <v>4.78</v>
      </c>
      <c r="AK9">
        <v>0.34</v>
      </c>
      <c r="AL9">
        <v>0.43</v>
      </c>
      <c r="AM9">
        <v>0</v>
      </c>
      <c r="AN9">
        <v>0</v>
      </c>
      <c r="AO9">
        <v>2.87</v>
      </c>
      <c r="AP9">
        <v>1.29</v>
      </c>
      <c r="AQ9">
        <v>0.24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35</v>
      </c>
      <c r="AZ9">
        <v>15</v>
      </c>
      <c r="BA9">
        <v>0</v>
      </c>
      <c r="BB9">
        <v>45</v>
      </c>
      <c r="BC9">
        <v>115.16</v>
      </c>
      <c r="BD9">
        <v>108.12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28.41</v>
      </c>
      <c r="I10" s="88">
        <v>0.67999999999999994</v>
      </c>
      <c r="J10" s="88">
        <v>1.6300000000000001</v>
      </c>
      <c r="K10" s="88">
        <v>0</v>
      </c>
      <c r="L10" s="88">
        <v>4.78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20.09</v>
      </c>
      <c r="AG10">
        <v>0.43</v>
      </c>
      <c r="AH10">
        <v>0.7</v>
      </c>
      <c r="AI10">
        <v>0.44</v>
      </c>
      <c r="AJ10">
        <v>4.78</v>
      </c>
      <c r="AK10">
        <v>0.34</v>
      </c>
      <c r="AL10">
        <v>0.43</v>
      </c>
      <c r="AM10">
        <v>0</v>
      </c>
      <c r="AN10">
        <v>0</v>
      </c>
      <c r="AO10">
        <v>2.87</v>
      </c>
      <c r="AP10">
        <v>1.29</v>
      </c>
      <c r="AQ10">
        <v>0.24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35</v>
      </c>
      <c r="AZ10">
        <v>15</v>
      </c>
      <c r="BA10">
        <v>0</v>
      </c>
      <c r="BB10">
        <v>45</v>
      </c>
      <c r="BC10">
        <v>115.16</v>
      </c>
      <c r="BD10">
        <v>108.12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28.41</v>
      </c>
      <c r="I11" s="88">
        <v>0.67999999999999994</v>
      </c>
      <c r="J11" s="88">
        <v>1.6300000000000001</v>
      </c>
      <c r="K11" s="88">
        <v>0</v>
      </c>
      <c r="L11" s="88">
        <v>4.78</v>
      </c>
      <c r="M11" s="116">
        <v>0</v>
      </c>
      <c r="N11" s="115">
        <v>153.12</v>
      </c>
      <c r="O11" s="88">
        <v>208.32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20.09</v>
      </c>
      <c r="AG11">
        <v>0.43</v>
      </c>
      <c r="AH11">
        <v>0.7</v>
      </c>
      <c r="AI11">
        <v>0.44</v>
      </c>
      <c r="AJ11">
        <v>4.78</v>
      </c>
      <c r="AK11">
        <v>0.34</v>
      </c>
      <c r="AL11">
        <v>0.43</v>
      </c>
      <c r="AM11">
        <v>0</v>
      </c>
      <c r="AN11">
        <v>0</v>
      </c>
      <c r="AO11">
        <v>2.87</v>
      </c>
      <c r="AP11">
        <v>1.29</v>
      </c>
      <c r="AQ11">
        <v>0.24</v>
      </c>
      <c r="AR11">
        <v>4.3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35</v>
      </c>
      <c r="AZ11">
        <v>15</v>
      </c>
      <c r="BA11">
        <v>0</v>
      </c>
      <c r="BB11">
        <v>45</v>
      </c>
      <c r="BC11">
        <v>115.16</v>
      </c>
      <c r="BD11">
        <v>108.12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28.41</v>
      </c>
      <c r="I12" s="88">
        <v>0.67999999999999994</v>
      </c>
      <c r="J12" s="88">
        <v>1.6300000000000001</v>
      </c>
      <c r="K12" s="88">
        <v>0</v>
      </c>
      <c r="L12" s="88">
        <v>4.78</v>
      </c>
      <c r="M12" s="116">
        <v>0</v>
      </c>
      <c r="N12" s="115">
        <v>153.12</v>
      </c>
      <c r="O12" s="88">
        <v>208.32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20.09</v>
      </c>
      <c r="AG12">
        <v>0.43</v>
      </c>
      <c r="AH12">
        <v>0.7</v>
      </c>
      <c r="AI12">
        <v>0.44</v>
      </c>
      <c r="AJ12">
        <v>4.78</v>
      </c>
      <c r="AK12">
        <v>0.34</v>
      </c>
      <c r="AL12">
        <v>0.43</v>
      </c>
      <c r="AM12">
        <v>0</v>
      </c>
      <c r="AN12">
        <v>0</v>
      </c>
      <c r="AO12">
        <v>2.87</v>
      </c>
      <c r="AP12">
        <v>1.29</v>
      </c>
      <c r="AQ12">
        <v>0.24</v>
      </c>
      <c r="AR12">
        <v>4.3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35</v>
      </c>
      <c r="AZ12">
        <v>15</v>
      </c>
      <c r="BA12">
        <v>0</v>
      </c>
      <c r="BB12">
        <v>45</v>
      </c>
      <c r="BC12">
        <v>115.16</v>
      </c>
      <c r="BD12">
        <v>108.12</v>
      </c>
      <c r="BE12">
        <v>0</v>
      </c>
    </row>
    <row r="13" spans="1:57">
      <c r="A13" t="s">
        <v>248</v>
      </c>
      <c r="G13" t="s">
        <v>55</v>
      </c>
      <c r="H13" s="115">
        <v>28.41</v>
      </c>
      <c r="I13" s="88">
        <v>0.67999999999999994</v>
      </c>
      <c r="J13" s="88">
        <v>1.6300000000000001</v>
      </c>
      <c r="K13" s="88">
        <v>0</v>
      </c>
      <c r="L13" s="88">
        <v>4.78</v>
      </c>
      <c r="M13" s="116">
        <v>0</v>
      </c>
      <c r="N13" s="115">
        <v>153.12</v>
      </c>
      <c r="O13" s="88">
        <v>208.32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20.09</v>
      </c>
      <c r="AG13">
        <v>0.43</v>
      </c>
      <c r="AH13">
        <v>0.7</v>
      </c>
      <c r="AI13">
        <v>0.44</v>
      </c>
      <c r="AJ13">
        <v>4.78</v>
      </c>
      <c r="AK13">
        <v>0.34</v>
      </c>
      <c r="AL13">
        <v>0.43</v>
      </c>
      <c r="AM13">
        <v>0</v>
      </c>
      <c r="AN13">
        <v>0</v>
      </c>
      <c r="AO13">
        <v>2.87</v>
      </c>
      <c r="AP13">
        <v>1.29</v>
      </c>
      <c r="AQ13">
        <v>0.24</v>
      </c>
      <c r="AR13">
        <v>4.3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35</v>
      </c>
      <c r="AZ13">
        <v>15</v>
      </c>
      <c r="BA13">
        <v>0</v>
      </c>
      <c r="BB13">
        <v>45</v>
      </c>
      <c r="BC13">
        <v>115.16</v>
      </c>
      <c r="BD13">
        <v>108.12</v>
      </c>
      <c r="BE13">
        <v>0</v>
      </c>
    </row>
    <row r="14" spans="1:57">
      <c r="A14" t="s">
        <v>249</v>
      </c>
      <c r="G14" t="s">
        <v>56</v>
      </c>
      <c r="H14" s="115">
        <v>28.41</v>
      </c>
      <c r="I14" s="88">
        <v>0.67999999999999994</v>
      </c>
      <c r="J14" s="88">
        <v>1.6300000000000001</v>
      </c>
      <c r="K14" s="88">
        <v>0</v>
      </c>
      <c r="L14" s="88">
        <v>4.78</v>
      </c>
      <c r="M14" s="116">
        <v>0</v>
      </c>
      <c r="N14" s="115">
        <v>153.12</v>
      </c>
      <c r="O14" s="88">
        <v>208.32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20.09</v>
      </c>
      <c r="AG14">
        <v>0.43</v>
      </c>
      <c r="AH14">
        <v>0.7</v>
      </c>
      <c r="AI14">
        <v>0.44</v>
      </c>
      <c r="AJ14">
        <v>4.78</v>
      </c>
      <c r="AK14">
        <v>0.34</v>
      </c>
      <c r="AL14">
        <v>0.43</v>
      </c>
      <c r="AM14">
        <v>0</v>
      </c>
      <c r="AN14">
        <v>0</v>
      </c>
      <c r="AO14">
        <v>2.87</v>
      </c>
      <c r="AP14">
        <v>1.29</v>
      </c>
      <c r="AQ14">
        <v>0.24</v>
      </c>
      <c r="AR14">
        <v>4.3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35</v>
      </c>
      <c r="AZ14">
        <v>15</v>
      </c>
      <c r="BA14">
        <v>0</v>
      </c>
      <c r="BB14">
        <v>45</v>
      </c>
      <c r="BC14">
        <v>115.16</v>
      </c>
      <c r="BD14">
        <v>108.12</v>
      </c>
      <c r="BE14">
        <v>0</v>
      </c>
    </row>
    <row r="15" spans="1:57">
      <c r="A15" t="s">
        <v>250</v>
      </c>
      <c r="G15" t="s">
        <v>57</v>
      </c>
      <c r="H15" s="115">
        <v>28.41</v>
      </c>
      <c r="I15" s="88">
        <v>0.67999999999999994</v>
      </c>
      <c r="J15" s="88">
        <v>1.6300000000000001</v>
      </c>
      <c r="K15" s="88">
        <v>0</v>
      </c>
      <c r="L15" s="88">
        <v>4.78</v>
      </c>
      <c r="M15" s="116">
        <v>0</v>
      </c>
      <c r="N15" s="115">
        <v>153.12</v>
      </c>
      <c r="O15" s="88">
        <v>208.32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20.09</v>
      </c>
      <c r="AG15">
        <v>0.43</v>
      </c>
      <c r="AH15">
        <v>0.7</v>
      </c>
      <c r="AI15">
        <v>0.44</v>
      </c>
      <c r="AJ15">
        <v>4.78</v>
      </c>
      <c r="AK15">
        <v>0.34</v>
      </c>
      <c r="AL15">
        <v>0.43</v>
      </c>
      <c r="AM15">
        <v>0</v>
      </c>
      <c r="AN15">
        <v>0</v>
      </c>
      <c r="AO15">
        <v>2.87</v>
      </c>
      <c r="AP15">
        <v>1.29</v>
      </c>
      <c r="AQ15">
        <v>0.24</v>
      </c>
      <c r="AR15">
        <v>4.3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35</v>
      </c>
      <c r="AZ15">
        <v>15</v>
      </c>
      <c r="BA15">
        <v>0</v>
      </c>
      <c r="BB15">
        <v>45</v>
      </c>
      <c r="BC15">
        <v>115.16</v>
      </c>
      <c r="BD15">
        <v>108.12</v>
      </c>
      <c r="BE15">
        <v>0</v>
      </c>
    </row>
    <row r="16" spans="1:57">
      <c r="A16" t="s">
        <v>251</v>
      </c>
      <c r="G16" t="s">
        <v>58</v>
      </c>
      <c r="H16" s="115">
        <v>28.41</v>
      </c>
      <c r="I16" s="88">
        <v>0.67999999999999994</v>
      </c>
      <c r="J16" s="88">
        <v>1.6300000000000001</v>
      </c>
      <c r="K16" s="88">
        <v>0</v>
      </c>
      <c r="L16" s="88">
        <v>4.78</v>
      </c>
      <c r="M16" s="116">
        <v>0</v>
      </c>
      <c r="N16" s="115">
        <v>153.12</v>
      </c>
      <c r="O16" s="88">
        <v>208.32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20.09</v>
      </c>
      <c r="AG16">
        <v>0.43</v>
      </c>
      <c r="AH16">
        <v>0.7</v>
      </c>
      <c r="AI16">
        <v>0.44</v>
      </c>
      <c r="AJ16">
        <v>4.78</v>
      </c>
      <c r="AK16">
        <v>0.34</v>
      </c>
      <c r="AL16">
        <v>0.43</v>
      </c>
      <c r="AM16">
        <v>0</v>
      </c>
      <c r="AN16">
        <v>0</v>
      </c>
      <c r="AO16">
        <v>2.87</v>
      </c>
      <c r="AP16">
        <v>1.29</v>
      </c>
      <c r="AQ16">
        <v>0.24</v>
      </c>
      <c r="AR16">
        <v>4.3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35</v>
      </c>
      <c r="AZ16">
        <v>15</v>
      </c>
      <c r="BA16">
        <v>0</v>
      </c>
      <c r="BB16">
        <v>45</v>
      </c>
      <c r="BC16">
        <v>115.16</v>
      </c>
      <c r="BD16">
        <v>108.12</v>
      </c>
      <c r="BE16">
        <v>0</v>
      </c>
    </row>
    <row r="17" spans="1:57">
      <c r="A17" t="s">
        <v>252</v>
      </c>
      <c r="G17" t="s">
        <v>59</v>
      </c>
      <c r="H17" s="115">
        <v>28.41</v>
      </c>
      <c r="I17" s="88">
        <v>0.67999999999999994</v>
      </c>
      <c r="J17" s="88">
        <v>1.6300000000000001</v>
      </c>
      <c r="K17" s="88">
        <v>0</v>
      </c>
      <c r="L17" s="88">
        <v>4.78</v>
      </c>
      <c r="M17" s="116">
        <v>0</v>
      </c>
      <c r="N17" s="115">
        <v>153.12</v>
      </c>
      <c r="O17" s="88">
        <v>208.32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20.09</v>
      </c>
      <c r="AG17">
        <v>0.43</v>
      </c>
      <c r="AH17">
        <v>0.7</v>
      </c>
      <c r="AI17">
        <v>0.44</v>
      </c>
      <c r="AJ17">
        <v>4.78</v>
      </c>
      <c r="AK17">
        <v>0.34</v>
      </c>
      <c r="AL17">
        <v>0.43</v>
      </c>
      <c r="AM17">
        <v>0</v>
      </c>
      <c r="AN17">
        <v>0</v>
      </c>
      <c r="AO17">
        <v>2.87</v>
      </c>
      <c r="AP17">
        <v>1.29</v>
      </c>
      <c r="AQ17">
        <v>0.24</v>
      </c>
      <c r="AR17">
        <v>4.3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35</v>
      </c>
      <c r="AZ17">
        <v>15</v>
      </c>
      <c r="BA17">
        <v>0</v>
      </c>
      <c r="BB17">
        <v>45</v>
      </c>
      <c r="BC17">
        <v>115.16</v>
      </c>
      <c r="BD17">
        <v>108.12</v>
      </c>
      <c r="BE17">
        <v>0</v>
      </c>
    </row>
    <row r="18" spans="1:57">
      <c r="A18" t="s">
        <v>253</v>
      </c>
      <c r="G18" t="s">
        <v>60</v>
      </c>
      <c r="H18" s="115">
        <v>28.41</v>
      </c>
      <c r="I18" s="88">
        <v>0.67999999999999994</v>
      </c>
      <c r="J18" s="88">
        <v>1.6300000000000001</v>
      </c>
      <c r="K18" s="88">
        <v>0</v>
      </c>
      <c r="L18" s="88">
        <v>4.78</v>
      </c>
      <c r="M18" s="116">
        <v>0</v>
      </c>
      <c r="N18" s="115">
        <v>153.12</v>
      </c>
      <c r="O18" s="88">
        <v>208.32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20.09</v>
      </c>
      <c r="AG18">
        <v>0.43</v>
      </c>
      <c r="AH18">
        <v>0.7</v>
      </c>
      <c r="AI18">
        <v>0.44</v>
      </c>
      <c r="AJ18">
        <v>4.78</v>
      </c>
      <c r="AK18">
        <v>0.34</v>
      </c>
      <c r="AL18">
        <v>0.43</v>
      </c>
      <c r="AM18">
        <v>0</v>
      </c>
      <c r="AN18">
        <v>0</v>
      </c>
      <c r="AO18">
        <v>2.87</v>
      </c>
      <c r="AP18">
        <v>1.29</v>
      </c>
      <c r="AQ18">
        <v>0.24</v>
      </c>
      <c r="AR18">
        <v>4.3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35</v>
      </c>
      <c r="AZ18">
        <v>15</v>
      </c>
      <c r="BA18">
        <v>0</v>
      </c>
      <c r="BB18">
        <v>45</v>
      </c>
      <c r="BC18">
        <v>115.16</v>
      </c>
      <c r="BD18">
        <v>108.12</v>
      </c>
      <c r="BE18">
        <v>0</v>
      </c>
    </row>
    <row r="19" spans="1:57">
      <c r="A19" t="s">
        <v>267</v>
      </c>
      <c r="G19" t="s">
        <v>61</v>
      </c>
      <c r="H19" s="115">
        <v>28.41</v>
      </c>
      <c r="I19" s="88">
        <v>0.67999999999999994</v>
      </c>
      <c r="J19" s="88">
        <v>1.6300000000000001</v>
      </c>
      <c r="K19" s="88">
        <v>0</v>
      </c>
      <c r="L19" s="88">
        <v>4.78</v>
      </c>
      <c r="M19" s="116">
        <v>0</v>
      </c>
      <c r="N19" s="115">
        <v>153.12</v>
      </c>
      <c r="O19" s="88">
        <v>207.89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20.09</v>
      </c>
      <c r="AG19">
        <v>0.43</v>
      </c>
      <c r="AH19">
        <v>0.7</v>
      </c>
      <c r="AI19">
        <v>0.44</v>
      </c>
      <c r="AJ19">
        <v>4.78</v>
      </c>
      <c r="AK19">
        <v>0.34</v>
      </c>
      <c r="AL19">
        <v>0.43</v>
      </c>
      <c r="AM19">
        <v>0</v>
      </c>
      <c r="AN19">
        <v>0</v>
      </c>
      <c r="AO19">
        <v>2.87</v>
      </c>
      <c r="AP19">
        <v>1.29</v>
      </c>
      <c r="AQ19">
        <v>0.24</v>
      </c>
      <c r="AR19">
        <v>4.3</v>
      </c>
      <c r="AS19">
        <v>2.09</v>
      </c>
      <c r="AT19">
        <v>0</v>
      </c>
      <c r="AU19">
        <v>1.61</v>
      </c>
      <c r="AV19">
        <v>4.7300000000000004</v>
      </c>
      <c r="AW19">
        <v>0</v>
      </c>
      <c r="AX19">
        <v>30</v>
      </c>
      <c r="AY19">
        <v>35</v>
      </c>
      <c r="AZ19">
        <v>15</v>
      </c>
      <c r="BA19">
        <v>0</v>
      </c>
      <c r="BB19">
        <v>45</v>
      </c>
      <c r="BC19">
        <v>115.16</v>
      </c>
      <c r="BD19">
        <v>108.12</v>
      </c>
      <c r="BE19">
        <v>0</v>
      </c>
    </row>
    <row r="20" spans="1:57">
      <c r="A20" t="s">
        <v>268</v>
      </c>
      <c r="G20" t="s">
        <v>62</v>
      </c>
      <c r="H20" s="115">
        <v>28.41</v>
      </c>
      <c r="I20" s="88">
        <v>0.67999999999999994</v>
      </c>
      <c r="J20" s="88">
        <v>1.6300000000000001</v>
      </c>
      <c r="K20" s="88">
        <v>0</v>
      </c>
      <c r="L20" s="88">
        <v>4.78</v>
      </c>
      <c r="M20" s="116">
        <v>0</v>
      </c>
      <c r="N20" s="115">
        <v>153.12</v>
      </c>
      <c r="O20" s="88">
        <v>207.89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20.09</v>
      </c>
      <c r="AG20">
        <v>0.43</v>
      </c>
      <c r="AH20">
        <v>0.7</v>
      </c>
      <c r="AI20">
        <v>0.44</v>
      </c>
      <c r="AJ20">
        <v>4.78</v>
      </c>
      <c r="AK20">
        <v>0.34</v>
      </c>
      <c r="AL20">
        <v>0.43</v>
      </c>
      <c r="AM20">
        <v>0</v>
      </c>
      <c r="AN20">
        <v>0</v>
      </c>
      <c r="AO20">
        <v>2.87</v>
      </c>
      <c r="AP20">
        <v>1.29</v>
      </c>
      <c r="AQ20">
        <v>0.24</v>
      </c>
      <c r="AR20">
        <v>4.3</v>
      </c>
      <c r="AS20">
        <v>2.09</v>
      </c>
      <c r="AT20">
        <v>0</v>
      </c>
      <c r="AU20">
        <v>1.61</v>
      </c>
      <c r="AV20">
        <v>4.7300000000000004</v>
      </c>
      <c r="AW20">
        <v>0</v>
      </c>
      <c r="AX20">
        <v>30</v>
      </c>
      <c r="AY20">
        <v>35</v>
      </c>
      <c r="AZ20">
        <v>15</v>
      </c>
      <c r="BA20">
        <v>0</v>
      </c>
      <c r="BB20">
        <v>45</v>
      </c>
      <c r="BC20">
        <v>115.16</v>
      </c>
      <c r="BD20">
        <v>108.12</v>
      </c>
      <c r="BE20">
        <v>0</v>
      </c>
    </row>
    <row r="21" spans="1:57">
      <c r="A21" t="s">
        <v>254</v>
      </c>
      <c r="G21" t="s">
        <v>63</v>
      </c>
      <c r="H21" s="115">
        <v>28.41</v>
      </c>
      <c r="I21" s="88">
        <v>0.67999999999999994</v>
      </c>
      <c r="J21" s="88">
        <v>1.6300000000000001</v>
      </c>
      <c r="K21" s="88">
        <v>0</v>
      </c>
      <c r="L21" s="88">
        <v>4.78</v>
      </c>
      <c r="M21" s="116">
        <v>0</v>
      </c>
      <c r="N21" s="115">
        <v>153.12</v>
      </c>
      <c r="O21" s="88">
        <v>207.89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20.09</v>
      </c>
      <c r="AG21">
        <v>0.43</v>
      </c>
      <c r="AH21">
        <v>0.7</v>
      </c>
      <c r="AI21">
        <v>0.44</v>
      </c>
      <c r="AJ21">
        <v>4.78</v>
      </c>
      <c r="AK21">
        <v>0.34</v>
      </c>
      <c r="AL21">
        <v>0.43</v>
      </c>
      <c r="AM21">
        <v>0</v>
      </c>
      <c r="AN21">
        <v>0</v>
      </c>
      <c r="AO21">
        <v>2.87</v>
      </c>
      <c r="AP21">
        <v>1.29</v>
      </c>
      <c r="AQ21">
        <v>0.24</v>
      </c>
      <c r="AR21">
        <v>4.3</v>
      </c>
      <c r="AS21">
        <v>2.09</v>
      </c>
      <c r="AT21">
        <v>0</v>
      </c>
      <c r="AU21">
        <v>1.61</v>
      </c>
      <c r="AV21">
        <v>4.7300000000000004</v>
      </c>
      <c r="AW21">
        <v>0</v>
      </c>
      <c r="AX21">
        <v>30</v>
      </c>
      <c r="AY21">
        <v>35</v>
      </c>
      <c r="AZ21">
        <v>15</v>
      </c>
      <c r="BA21">
        <v>0</v>
      </c>
      <c r="BB21">
        <v>45</v>
      </c>
      <c r="BC21">
        <v>115.16</v>
      </c>
      <c r="BD21">
        <v>108.12</v>
      </c>
      <c r="BE21">
        <v>0</v>
      </c>
    </row>
    <row r="22" spans="1:57">
      <c r="A22" t="s">
        <v>255</v>
      </c>
      <c r="G22" t="s">
        <v>64</v>
      </c>
      <c r="H22" s="115">
        <v>28.41</v>
      </c>
      <c r="I22" s="88">
        <v>0.67999999999999994</v>
      </c>
      <c r="J22" s="88">
        <v>1.6300000000000001</v>
      </c>
      <c r="K22" s="88">
        <v>0</v>
      </c>
      <c r="L22" s="88">
        <v>4.78</v>
      </c>
      <c r="M22" s="116">
        <v>0</v>
      </c>
      <c r="N22" s="115">
        <v>153.12</v>
      </c>
      <c r="O22" s="88">
        <v>207.89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20.09</v>
      </c>
      <c r="AG22">
        <v>0.43</v>
      </c>
      <c r="AH22">
        <v>0.7</v>
      </c>
      <c r="AI22">
        <v>0.44</v>
      </c>
      <c r="AJ22">
        <v>4.78</v>
      </c>
      <c r="AK22">
        <v>0.34</v>
      </c>
      <c r="AL22">
        <v>0.43</v>
      </c>
      <c r="AM22">
        <v>0</v>
      </c>
      <c r="AN22">
        <v>0</v>
      </c>
      <c r="AO22">
        <v>2.87</v>
      </c>
      <c r="AP22">
        <v>1.29</v>
      </c>
      <c r="AQ22">
        <v>0.24</v>
      </c>
      <c r="AR22">
        <v>4.3</v>
      </c>
      <c r="AS22">
        <v>2.09</v>
      </c>
      <c r="AT22">
        <v>0</v>
      </c>
      <c r="AU22">
        <v>1.61</v>
      </c>
      <c r="AV22">
        <v>4.7300000000000004</v>
      </c>
      <c r="AW22">
        <v>0</v>
      </c>
      <c r="AX22">
        <v>30</v>
      </c>
      <c r="AY22">
        <v>35</v>
      </c>
      <c r="AZ22">
        <v>15</v>
      </c>
      <c r="BA22">
        <v>0</v>
      </c>
      <c r="BB22">
        <v>45</v>
      </c>
      <c r="BC22">
        <v>115.16</v>
      </c>
      <c r="BD22">
        <v>108.12</v>
      </c>
      <c r="BE22">
        <v>0</v>
      </c>
    </row>
    <row r="23" spans="1:57">
      <c r="A23" t="s">
        <v>256</v>
      </c>
      <c r="G23" t="s">
        <v>65</v>
      </c>
      <c r="H23" s="115">
        <v>28.41</v>
      </c>
      <c r="I23" s="88">
        <v>0.67999999999999994</v>
      </c>
      <c r="J23" s="88">
        <v>1.6300000000000001</v>
      </c>
      <c r="K23" s="88">
        <v>0</v>
      </c>
      <c r="L23" s="88">
        <v>4.78</v>
      </c>
      <c r="M23" s="116">
        <v>0</v>
      </c>
      <c r="N23" s="115">
        <v>153.12</v>
      </c>
      <c r="O23" s="88">
        <v>207.89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20.09</v>
      </c>
      <c r="AG23">
        <v>0.43</v>
      </c>
      <c r="AH23">
        <v>0.7</v>
      </c>
      <c r="AI23">
        <v>0.44</v>
      </c>
      <c r="AJ23">
        <v>4.78</v>
      </c>
      <c r="AK23">
        <v>0.34</v>
      </c>
      <c r="AL23">
        <v>0.43</v>
      </c>
      <c r="AM23">
        <v>0</v>
      </c>
      <c r="AN23">
        <v>0</v>
      </c>
      <c r="AO23">
        <v>2.87</v>
      </c>
      <c r="AP23">
        <v>1.29</v>
      </c>
      <c r="AQ23">
        <v>0.24</v>
      </c>
      <c r="AR23">
        <v>4.3</v>
      </c>
      <c r="AS23">
        <v>2.09</v>
      </c>
      <c r="AT23">
        <v>0</v>
      </c>
      <c r="AU23">
        <v>1.61</v>
      </c>
      <c r="AV23">
        <v>4.7300000000000004</v>
      </c>
      <c r="AW23">
        <v>0</v>
      </c>
      <c r="AX23">
        <v>30</v>
      </c>
      <c r="AY23">
        <v>35</v>
      </c>
      <c r="AZ23">
        <v>15</v>
      </c>
      <c r="BA23">
        <v>0</v>
      </c>
      <c r="BB23">
        <v>45</v>
      </c>
      <c r="BC23">
        <v>115.16</v>
      </c>
      <c r="BD23">
        <v>108.12</v>
      </c>
      <c r="BE23">
        <v>0</v>
      </c>
    </row>
    <row r="24" spans="1:57">
      <c r="A24" t="s">
        <v>257</v>
      </c>
      <c r="G24" t="s">
        <v>66</v>
      </c>
      <c r="H24" s="115">
        <v>28.41</v>
      </c>
      <c r="I24" s="88">
        <v>0.67999999999999994</v>
      </c>
      <c r="J24" s="88">
        <v>1.6300000000000001</v>
      </c>
      <c r="K24" s="88">
        <v>0</v>
      </c>
      <c r="L24" s="88">
        <v>4.78</v>
      </c>
      <c r="M24" s="116">
        <v>0</v>
      </c>
      <c r="N24" s="115">
        <v>153.12</v>
      </c>
      <c r="O24" s="88">
        <v>207.89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20.09</v>
      </c>
      <c r="AG24">
        <v>0.43</v>
      </c>
      <c r="AH24">
        <v>0.7</v>
      </c>
      <c r="AI24">
        <v>0.44</v>
      </c>
      <c r="AJ24">
        <v>4.78</v>
      </c>
      <c r="AK24">
        <v>0.34</v>
      </c>
      <c r="AL24">
        <v>0.43</v>
      </c>
      <c r="AM24">
        <v>0</v>
      </c>
      <c r="AN24">
        <v>0</v>
      </c>
      <c r="AO24">
        <v>2.87</v>
      </c>
      <c r="AP24">
        <v>1.29</v>
      </c>
      <c r="AQ24">
        <v>0.24</v>
      </c>
      <c r="AR24">
        <v>4.3</v>
      </c>
      <c r="AS24">
        <v>2.09</v>
      </c>
      <c r="AT24">
        <v>0</v>
      </c>
      <c r="AU24">
        <v>1.61</v>
      </c>
      <c r="AV24">
        <v>4.7300000000000004</v>
      </c>
      <c r="AW24">
        <v>0</v>
      </c>
      <c r="AX24">
        <v>30</v>
      </c>
      <c r="AY24">
        <v>35</v>
      </c>
      <c r="AZ24">
        <v>15</v>
      </c>
      <c r="BA24">
        <v>0</v>
      </c>
      <c r="BB24">
        <v>45</v>
      </c>
      <c r="BC24">
        <v>115.16</v>
      </c>
      <c r="BD24">
        <v>108.12</v>
      </c>
      <c r="BE24">
        <v>0</v>
      </c>
    </row>
    <row r="25" spans="1:57">
      <c r="A25" t="s">
        <v>258</v>
      </c>
      <c r="G25" t="s">
        <v>67</v>
      </c>
      <c r="H25" s="115">
        <v>28.41</v>
      </c>
      <c r="I25" s="88">
        <v>0.67999999999999994</v>
      </c>
      <c r="J25" s="88">
        <v>1.6300000000000001</v>
      </c>
      <c r="K25" s="88">
        <v>0</v>
      </c>
      <c r="L25" s="88">
        <v>4.78</v>
      </c>
      <c r="M25" s="116">
        <v>0</v>
      </c>
      <c r="N25" s="115">
        <v>153.12</v>
      </c>
      <c r="O25" s="88">
        <v>207.89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20.09</v>
      </c>
      <c r="AG25">
        <v>0.43</v>
      </c>
      <c r="AH25">
        <v>0.7</v>
      </c>
      <c r="AI25">
        <v>0.44</v>
      </c>
      <c r="AJ25">
        <v>4.78</v>
      </c>
      <c r="AK25">
        <v>0.34</v>
      </c>
      <c r="AL25">
        <v>0.43</v>
      </c>
      <c r="AM25">
        <v>0</v>
      </c>
      <c r="AN25">
        <v>0</v>
      </c>
      <c r="AO25">
        <v>2.87</v>
      </c>
      <c r="AP25">
        <v>1.29</v>
      </c>
      <c r="AQ25">
        <v>0.24</v>
      </c>
      <c r="AR25">
        <v>4.3</v>
      </c>
      <c r="AS25">
        <v>2.09</v>
      </c>
      <c r="AT25">
        <v>0</v>
      </c>
      <c r="AU25">
        <v>1.61</v>
      </c>
      <c r="AV25">
        <v>4.7300000000000004</v>
      </c>
      <c r="AW25">
        <v>0</v>
      </c>
      <c r="AX25">
        <v>30</v>
      </c>
      <c r="AY25">
        <v>35</v>
      </c>
      <c r="AZ25">
        <v>15</v>
      </c>
      <c r="BA25">
        <v>0</v>
      </c>
      <c r="BB25">
        <v>45</v>
      </c>
      <c r="BC25">
        <v>115.16</v>
      </c>
      <c r="BD25">
        <v>108.12</v>
      </c>
      <c r="BE25">
        <v>0</v>
      </c>
    </row>
    <row r="26" spans="1:57">
      <c r="A26" t="s">
        <v>259</v>
      </c>
      <c r="G26" t="s">
        <v>68</v>
      </c>
      <c r="H26" s="115">
        <v>28.41</v>
      </c>
      <c r="I26" s="88">
        <v>0.67999999999999994</v>
      </c>
      <c r="J26" s="88">
        <v>1.6300000000000001</v>
      </c>
      <c r="K26" s="88">
        <v>0</v>
      </c>
      <c r="L26" s="88">
        <v>4.78</v>
      </c>
      <c r="M26" s="116">
        <v>0</v>
      </c>
      <c r="N26" s="115">
        <v>153.12</v>
      </c>
      <c r="O26" s="88">
        <v>207.89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20.09</v>
      </c>
      <c r="AG26">
        <v>0.43</v>
      </c>
      <c r="AH26">
        <v>0.7</v>
      </c>
      <c r="AI26">
        <v>0.44</v>
      </c>
      <c r="AJ26">
        <v>4.78</v>
      </c>
      <c r="AK26">
        <v>0.34</v>
      </c>
      <c r="AL26">
        <v>0.43</v>
      </c>
      <c r="AM26">
        <v>0</v>
      </c>
      <c r="AN26">
        <v>0</v>
      </c>
      <c r="AO26">
        <v>2.87</v>
      </c>
      <c r="AP26">
        <v>1.29</v>
      </c>
      <c r="AQ26">
        <v>0.24</v>
      </c>
      <c r="AR26">
        <v>4.3</v>
      </c>
      <c r="AS26">
        <v>2.09</v>
      </c>
      <c r="AT26">
        <v>0</v>
      </c>
      <c r="AU26">
        <v>1.61</v>
      </c>
      <c r="AV26">
        <v>4.7300000000000004</v>
      </c>
      <c r="AW26">
        <v>0</v>
      </c>
      <c r="AX26">
        <v>30</v>
      </c>
      <c r="AY26">
        <v>35</v>
      </c>
      <c r="AZ26">
        <v>15</v>
      </c>
      <c r="BA26">
        <v>0</v>
      </c>
      <c r="BB26">
        <v>45</v>
      </c>
      <c r="BC26">
        <v>115.16</v>
      </c>
      <c r="BD26">
        <v>108.12</v>
      </c>
      <c r="BE26">
        <v>0</v>
      </c>
    </row>
    <row r="27" spans="1:57">
      <c r="A27" t="s">
        <v>260</v>
      </c>
      <c r="G27" t="s">
        <v>69</v>
      </c>
      <c r="H27" s="115">
        <v>28.41</v>
      </c>
      <c r="I27" s="88">
        <v>0.67999999999999994</v>
      </c>
      <c r="J27" s="88">
        <v>1.58</v>
      </c>
      <c r="K27" s="88">
        <v>0</v>
      </c>
      <c r="L27" s="88">
        <v>14.35</v>
      </c>
      <c r="M27" s="116">
        <v>0</v>
      </c>
      <c r="N27" s="115">
        <v>443.41</v>
      </c>
      <c r="O27" s="88">
        <v>207.89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20.09</v>
      </c>
      <c r="AG27">
        <v>0.43</v>
      </c>
      <c r="AH27">
        <v>0.7</v>
      </c>
      <c r="AI27">
        <v>0.44</v>
      </c>
      <c r="AJ27">
        <v>14.35</v>
      </c>
      <c r="AK27">
        <v>0.34</v>
      </c>
      <c r="AL27">
        <v>0.43</v>
      </c>
      <c r="AM27">
        <v>0</v>
      </c>
      <c r="AN27">
        <v>0</v>
      </c>
      <c r="AO27">
        <v>2.87</v>
      </c>
      <c r="AP27">
        <v>1.24</v>
      </c>
      <c r="AQ27">
        <v>0.22</v>
      </c>
      <c r="AR27">
        <v>4.3</v>
      </c>
      <c r="AS27">
        <v>2.09</v>
      </c>
      <c r="AT27">
        <v>248.71</v>
      </c>
      <c r="AU27">
        <v>1.61</v>
      </c>
      <c r="AV27">
        <v>4.7300000000000004</v>
      </c>
      <c r="AW27">
        <v>41.58</v>
      </c>
      <c r="AX27">
        <v>30</v>
      </c>
      <c r="AY27">
        <v>35</v>
      </c>
      <c r="AZ27">
        <v>15</v>
      </c>
      <c r="BA27">
        <v>0</v>
      </c>
      <c r="BB27">
        <v>45</v>
      </c>
      <c r="BC27">
        <v>115.16</v>
      </c>
      <c r="BD27">
        <v>108.12</v>
      </c>
      <c r="BE27">
        <v>0</v>
      </c>
    </row>
    <row r="28" spans="1:57">
      <c r="A28" t="s">
        <v>261</v>
      </c>
      <c r="G28" t="s">
        <v>70</v>
      </c>
      <c r="H28" s="115">
        <v>46.589999999999996</v>
      </c>
      <c r="I28" s="88">
        <v>0.67999999999999994</v>
      </c>
      <c r="J28" s="88">
        <v>1.58</v>
      </c>
      <c r="K28" s="88">
        <v>0</v>
      </c>
      <c r="L28" s="88">
        <v>14.35</v>
      </c>
      <c r="M28" s="116">
        <v>0</v>
      </c>
      <c r="N28" s="115">
        <v>443.41</v>
      </c>
      <c r="O28" s="88">
        <v>207.89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18.18</v>
      </c>
      <c r="AF28">
        <v>20.09</v>
      </c>
      <c r="AG28">
        <v>0.43</v>
      </c>
      <c r="AH28">
        <v>0.7</v>
      </c>
      <c r="AI28">
        <v>0.44</v>
      </c>
      <c r="AJ28">
        <v>14.35</v>
      </c>
      <c r="AK28">
        <v>0.34</v>
      </c>
      <c r="AL28">
        <v>0.43</v>
      </c>
      <c r="AM28">
        <v>0</v>
      </c>
      <c r="AN28">
        <v>0</v>
      </c>
      <c r="AO28">
        <v>2.87</v>
      </c>
      <c r="AP28">
        <v>1.24</v>
      </c>
      <c r="AQ28">
        <v>0.22</v>
      </c>
      <c r="AR28">
        <v>4.3</v>
      </c>
      <c r="AS28">
        <v>2.09</v>
      </c>
      <c r="AT28">
        <v>248.71</v>
      </c>
      <c r="AU28">
        <v>1.61</v>
      </c>
      <c r="AV28">
        <v>4.7300000000000004</v>
      </c>
      <c r="AW28">
        <v>41.58</v>
      </c>
      <c r="AX28">
        <v>30</v>
      </c>
      <c r="AY28">
        <v>35</v>
      </c>
      <c r="AZ28">
        <v>15</v>
      </c>
      <c r="BA28">
        <v>0</v>
      </c>
      <c r="BB28">
        <v>45</v>
      </c>
      <c r="BC28">
        <v>115.16</v>
      </c>
      <c r="BD28">
        <v>108.12</v>
      </c>
      <c r="BE28">
        <v>0</v>
      </c>
    </row>
    <row r="29" spans="1:57">
      <c r="A29" t="s">
        <v>269</v>
      </c>
      <c r="G29" t="s">
        <v>71</v>
      </c>
      <c r="H29" s="115">
        <v>46.589999999999996</v>
      </c>
      <c r="I29" s="88">
        <v>0.67999999999999994</v>
      </c>
      <c r="J29" s="88">
        <v>1.58</v>
      </c>
      <c r="K29" s="88">
        <v>0</v>
      </c>
      <c r="L29" s="88">
        <v>14.35</v>
      </c>
      <c r="M29" s="116">
        <v>0</v>
      </c>
      <c r="N29" s="115">
        <v>443.41</v>
      </c>
      <c r="O29" s="88">
        <v>207.89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18.18</v>
      </c>
      <c r="AF29">
        <v>20.09</v>
      </c>
      <c r="AG29">
        <v>0.43</v>
      </c>
      <c r="AH29">
        <v>0.7</v>
      </c>
      <c r="AI29">
        <v>0.44</v>
      </c>
      <c r="AJ29">
        <v>14.35</v>
      </c>
      <c r="AK29">
        <v>0.34</v>
      </c>
      <c r="AL29">
        <v>0.43</v>
      </c>
      <c r="AM29">
        <v>0</v>
      </c>
      <c r="AN29">
        <v>0</v>
      </c>
      <c r="AO29">
        <v>2.87</v>
      </c>
      <c r="AP29">
        <v>1.24</v>
      </c>
      <c r="AQ29">
        <v>0.22</v>
      </c>
      <c r="AR29">
        <v>4.3</v>
      </c>
      <c r="AS29">
        <v>2.09</v>
      </c>
      <c r="AT29">
        <v>248.71</v>
      </c>
      <c r="AU29">
        <v>1.61</v>
      </c>
      <c r="AV29">
        <v>4.7300000000000004</v>
      </c>
      <c r="AW29">
        <v>41.58</v>
      </c>
      <c r="AX29">
        <v>30</v>
      </c>
      <c r="AY29">
        <v>35</v>
      </c>
      <c r="AZ29">
        <v>15</v>
      </c>
      <c r="BA29">
        <v>0</v>
      </c>
      <c r="BB29">
        <v>45</v>
      </c>
      <c r="BC29">
        <v>115.16</v>
      </c>
      <c r="BD29">
        <v>108.12</v>
      </c>
      <c r="BE29">
        <v>0</v>
      </c>
    </row>
    <row r="30" spans="1:57">
      <c r="A30" t="s">
        <v>270</v>
      </c>
      <c r="G30" t="s">
        <v>72</v>
      </c>
      <c r="H30" s="115">
        <v>46.589999999999996</v>
      </c>
      <c r="I30" s="88">
        <v>0.67999999999999994</v>
      </c>
      <c r="J30" s="88">
        <v>1.58</v>
      </c>
      <c r="K30" s="88">
        <v>0</v>
      </c>
      <c r="L30" s="88">
        <v>14.35</v>
      </c>
      <c r="M30" s="116">
        <v>0</v>
      </c>
      <c r="N30" s="115">
        <v>443.41</v>
      </c>
      <c r="O30" s="88">
        <v>207.89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18.18</v>
      </c>
      <c r="AF30">
        <v>20.09</v>
      </c>
      <c r="AG30">
        <v>0.43</v>
      </c>
      <c r="AH30">
        <v>0.7</v>
      </c>
      <c r="AI30">
        <v>0.44</v>
      </c>
      <c r="AJ30">
        <v>14.35</v>
      </c>
      <c r="AK30">
        <v>0.34</v>
      </c>
      <c r="AL30">
        <v>0.43</v>
      </c>
      <c r="AM30">
        <v>0</v>
      </c>
      <c r="AN30">
        <v>0</v>
      </c>
      <c r="AO30">
        <v>2.87</v>
      </c>
      <c r="AP30">
        <v>1.24</v>
      </c>
      <c r="AQ30">
        <v>0.22</v>
      </c>
      <c r="AR30">
        <v>4.3</v>
      </c>
      <c r="AS30">
        <v>2.09</v>
      </c>
      <c r="AT30">
        <v>248.71</v>
      </c>
      <c r="AU30">
        <v>1.61</v>
      </c>
      <c r="AV30">
        <v>4.7300000000000004</v>
      </c>
      <c r="AW30">
        <v>41.58</v>
      </c>
      <c r="AX30">
        <v>30</v>
      </c>
      <c r="AY30">
        <v>35</v>
      </c>
      <c r="AZ30">
        <v>15</v>
      </c>
      <c r="BA30">
        <v>0</v>
      </c>
      <c r="BB30">
        <v>45</v>
      </c>
      <c r="BC30">
        <v>115.16</v>
      </c>
      <c r="BD30">
        <v>108.12</v>
      </c>
      <c r="BE30">
        <v>0</v>
      </c>
    </row>
    <row r="31" spans="1:57">
      <c r="A31" t="s">
        <v>280</v>
      </c>
      <c r="G31" t="s">
        <v>73</v>
      </c>
      <c r="H31" s="115">
        <v>44.72999999999999</v>
      </c>
      <c r="I31" s="88">
        <v>0.73</v>
      </c>
      <c r="J31" s="88">
        <v>1.58</v>
      </c>
      <c r="K31" s="88">
        <v>0</v>
      </c>
      <c r="L31" s="88">
        <v>14.35</v>
      </c>
      <c r="M31" s="116">
        <v>0</v>
      </c>
      <c r="N31" s="115">
        <v>443.41</v>
      </c>
      <c r="O31" s="88">
        <v>172.68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18.18</v>
      </c>
      <c r="AF31">
        <v>18.18</v>
      </c>
      <c r="AG31">
        <v>0.43</v>
      </c>
      <c r="AH31">
        <v>0.65</v>
      </c>
      <c r="AI31">
        <v>0.44</v>
      </c>
      <c r="AJ31">
        <v>14.35</v>
      </c>
      <c r="AK31">
        <v>0.34</v>
      </c>
      <c r="AL31">
        <v>0.43</v>
      </c>
      <c r="AM31">
        <v>0</v>
      </c>
      <c r="AN31">
        <v>0</v>
      </c>
      <c r="AO31">
        <v>2.87</v>
      </c>
      <c r="AP31">
        <v>1.24</v>
      </c>
      <c r="AQ31">
        <v>0.22</v>
      </c>
      <c r="AR31">
        <v>4.3</v>
      </c>
      <c r="AS31">
        <v>2.09</v>
      </c>
      <c r="AT31">
        <v>248.71</v>
      </c>
      <c r="AU31">
        <v>1.61</v>
      </c>
      <c r="AV31">
        <v>4.5199999999999996</v>
      </c>
      <c r="AW31">
        <v>41.58</v>
      </c>
      <c r="AX31">
        <v>30</v>
      </c>
      <c r="AY31">
        <v>0</v>
      </c>
      <c r="AZ31">
        <v>15</v>
      </c>
      <c r="BA31">
        <v>0</v>
      </c>
      <c r="BB31">
        <v>45</v>
      </c>
      <c r="BC31">
        <v>115.16</v>
      </c>
      <c r="BD31">
        <v>108.12</v>
      </c>
      <c r="BE31">
        <v>0</v>
      </c>
    </row>
    <row r="32" spans="1:57">
      <c r="A32" t="s">
        <v>281</v>
      </c>
      <c r="G32" t="s">
        <v>74</v>
      </c>
      <c r="H32" s="115">
        <v>44.72999999999999</v>
      </c>
      <c r="I32" s="88">
        <v>0.73</v>
      </c>
      <c r="J32" s="88">
        <v>1.58</v>
      </c>
      <c r="K32" s="88">
        <v>0</v>
      </c>
      <c r="L32" s="88">
        <v>14.35</v>
      </c>
      <c r="M32" s="116">
        <v>0</v>
      </c>
      <c r="N32" s="115">
        <v>443.41</v>
      </c>
      <c r="O32" s="88">
        <v>172.68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18.18</v>
      </c>
      <c r="AF32">
        <v>18.18</v>
      </c>
      <c r="AG32">
        <v>0.43</v>
      </c>
      <c r="AH32">
        <v>0.65</v>
      </c>
      <c r="AI32">
        <v>0.44</v>
      </c>
      <c r="AJ32">
        <v>14.35</v>
      </c>
      <c r="AK32">
        <v>0.34</v>
      </c>
      <c r="AL32">
        <v>0.43</v>
      </c>
      <c r="AM32">
        <v>0</v>
      </c>
      <c r="AN32">
        <v>0</v>
      </c>
      <c r="AO32">
        <v>2.87</v>
      </c>
      <c r="AP32">
        <v>1.24</v>
      </c>
      <c r="AQ32">
        <v>0.22</v>
      </c>
      <c r="AR32">
        <v>4.3</v>
      </c>
      <c r="AS32">
        <v>2.09</v>
      </c>
      <c r="AT32">
        <v>248.71</v>
      </c>
      <c r="AU32">
        <v>1.61</v>
      </c>
      <c r="AV32">
        <v>4.5199999999999996</v>
      </c>
      <c r="AW32">
        <v>41.58</v>
      </c>
      <c r="AX32">
        <v>30</v>
      </c>
      <c r="AY32">
        <v>0</v>
      </c>
      <c r="AZ32">
        <v>15</v>
      </c>
      <c r="BA32">
        <v>0</v>
      </c>
      <c r="BB32">
        <v>45</v>
      </c>
      <c r="BC32">
        <v>115.16</v>
      </c>
      <c r="BD32">
        <v>108.12</v>
      </c>
      <c r="BE32">
        <v>0</v>
      </c>
    </row>
    <row r="33" spans="1:57">
      <c r="A33" t="s">
        <v>282</v>
      </c>
      <c r="G33" t="s">
        <v>75</v>
      </c>
      <c r="H33" s="115">
        <v>80.120000000000019</v>
      </c>
      <c r="I33" s="88">
        <v>0.73</v>
      </c>
      <c r="J33" s="88">
        <v>1.58</v>
      </c>
      <c r="K33" s="88">
        <v>0</v>
      </c>
      <c r="L33" s="88">
        <v>14.35</v>
      </c>
      <c r="M33" s="116">
        <v>0</v>
      </c>
      <c r="N33" s="115">
        <v>443.41</v>
      </c>
      <c r="O33" s="88">
        <v>172.68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53.57</v>
      </c>
      <c r="AF33">
        <v>18.18</v>
      </c>
      <c r="AG33">
        <v>0.43</v>
      </c>
      <c r="AH33">
        <v>0.65</v>
      </c>
      <c r="AI33">
        <v>0.44</v>
      </c>
      <c r="AJ33">
        <v>14.35</v>
      </c>
      <c r="AK33">
        <v>0.34</v>
      </c>
      <c r="AL33">
        <v>0.43</v>
      </c>
      <c r="AM33">
        <v>0</v>
      </c>
      <c r="AN33">
        <v>0</v>
      </c>
      <c r="AO33">
        <v>2.87</v>
      </c>
      <c r="AP33">
        <v>1.24</v>
      </c>
      <c r="AQ33">
        <v>0.22</v>
      </c>
      <c r="AR33">
        <v>4.3</v>
      </c>
      <c r="AS33">
        <v>2.09</v>
      </c>
      <c r="AT33">
        <v>248.71</v>
      </c>
      <c r="AU33">
        <v>1.61</v>
      </c>
      <c r="AV33">
        <v>4.5199999999999996</v>
      </c>
      <c r="AW33">
        <v>41.58</v>
      </c>
      <c r="AX33">
        <v>30</v>
      </c>
      <c r="AY33">
        <v>0</v>
      </c>
      <c r="AZ33">
        <v>15</v>
      </c>
      <c r="BA33">
        <v>0</v>
      </c>
      <c r="BB33">
        <v>45</v>
      </c>
      <c r="BC33">
        <v>115.16</v>
      </c>
      <c r="BD33">
        <v>108.12</v>
      </c>
      <c r="BE33">
        <v>0</v>
      </c>
    </row>
    <row r="34" spans="1:57">
      <c r="A34" t="s">
        <v>283</v>
      </c>
      <c r="G34" t="s">
        <v>76</v>
      </c>
      <c r="H34" s="115">
        <v>80.120000000000019</v>
      </c>
      <c r="I34" s="88">
        <v>0.73</v>
      </c>
      <c r="J34" s="88">
        <v>1.58</v>
      </c>
      <c r="K34" s="88">
        <v>0</v>
      </c>
      <c r="L34" s="88">
        <v>14.35</v>
      </c>
      <c r="M34" s="116">
        <v>0</v>
      </c>
      <c r="N34" s="115">
        <v>443.41</v>
      </c>
      <c r="O34" s="88">
        <v>172.68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53.57</v>
      </c>
      <c r="AF34">
        <v>18.18</v>
      </c>
      <c r="AG34">
        <v>0.43</v>
      </c>
      <c r="AH34">
        <v>0.65</v>
      </c>
      <c r="AI34">
        <v>0.44</v>
      </c>
      <c r="AJ34">
        <v>14.35</v>
      </c>
      <c r="AK34">
        <v>0.34</v>
      </c>
      <c r="AL34">
        <v>0.43</v>
      </c>
      <c r="AM34">
        <v>0</v>
      </c>
      <c r="AN34">
        <v>0</v>
      </c>
      <c r="AO34">
        <v>2.87</v>
      </c>
      <c r="AP34">
        <v>1.24</v>
      </c>
      <c r="AQ34">
        <v>0.22</v>
      </c>
      <c r="AR34">
        <v>4.3</v>
      </c>
      <c r="AS34">
        <v>2.09</v>
      </c>
      <c r="AT34">
        <v>248.71</v>
      </c>
      <c r="AU34">
        <v>1.61</v>
      </c>
      <c r="AV34">
        <v>4.5199999999999996</v>
      </c>
      <c r="AW34">
        <v>41.58</v>
      </c>
      <c r="AX34">
        <v>30</v>
      </c>
      <c r="AY34">
        <v>0</v>
      </c>
      <c r="AZ34">
        <v>15</v>
      </c>
      <c r="BA34">
        <v>0</v>
      </c>
      <c r="BB34">
        <v>45</v>
      </c>
      <c r="BC34">
        <v>115.16</v>
      </c>
      <c r="BD34">
        <v>108.12</v>
      </c>
      <c r="BE34">
        <v>0</v>
      </c>
    </row>
    <row r="35" spans="1:57">
      <c r="A35" t="s">
        <v>298</v>
      </c>
      <c r="G35" t="s">
        <v>77</v>
      </c>
      <c r="H35" s="115">
        <v>80.120000000000019</v>
      </c>
      <c r="I35" s="88">
        <v>0.73</v>
      </c>
      <c r="J35" s="88">
        <v>1.58</v>
      </c>
      <c r="K35" s="88">
        <v>120.53</v>
      </c>
      <c r="L35" s="88">
        <v>14.35</v>
      </c>
      <c r="M35" s="116">
        <v>0</v>
      </c>
      <c r="N35" s="115">
        <v>443.41</v>
      </c>
      <c r="O35" s="88">
        <v>172.68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53.57</v>
      </c>
      <c r="AF35">
        <v>18.18</v>
      </c>
      <c r="AG35">
        <v>0.43</v>
      </c>
      <c r="AH35">
        <v>0.65</v>
      </c>
      <c r="AI35">
        <v>0.44</v>
      </c>
      <c r="AJ35">
        <v>14.35</v>
      </c>
      <c r="AK35">
        <v>0.34</v>
      </c>
      <c r="AL35">
        <v>0.43</v>
      </c>
      <c r="AM35">
        <v>0</v>
      </c>
      <c r="AN35">
        <v>120.53</v>
      </c>
      <c r="AO35">
        <v>2.87</v>
      </c>
      <c r="AP35">
        <v>1.24</v>
      </c>
      <c r="AQ35">
        <v>0.22</v>
      </c>
      <c r="AR35">
        <v>4.3</v>
      </c>
      <c r="AS35">
        <v>2.09</v>
      </c>
      <c r="AT35">
        <v>248.71</v>
      </c>
      <c r="AU35">
        <v>1.61</v>
      </c>
      <c r="AV35">
        <v>4.5199999999999996</v>
      </c>
      <c r="AW35">
        <v>41.58</v>
      </c>
      <c r="AX35">
        <v>30</v>
      </c>
      <c r="AY35">
        <v>0</v>
      </c>
      <c r="AZ35">
        <v>15</v>
      </c>
      <c r="BA35">
        <v>0</v>
      </c>
      <c r="BB35">
        <v>45</v>
      </c>
      <c r="BC35">
        <v>115.16</v>
      </c>
      <c r="BD35">
        <v>108.12</v>
      </c>
      <c r="BE35">
        <v>0</v>
      </c>
    </row>
    <row r="36" spans="1:57">
      <c r="A36" t="s">
        <v>331</v>
      </c>
      <c r="G36" t="s">
        <v>78</v>
      </c>
      <c r="H36" s="115">
        <v>80.120000000000019</v>
      </c>
      <c r="I36" s="88">
        <v>0.73</v>
      </c>
      <c r="J36" s="88">
        <v>1.58</v>
      </c>
      <c r="K36" s="88">
        <v>120.53</v>
      </c>
      <c r="L36" s="88">
        <v>14.35</v>
      </c>
      <c r="M36" s="116">
        <v>0</v>
      </c>
      <c r="N36" s="115">
        <v>443.41</v>
      </c>
      <c r="O36" s="88">
        <v>172.68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53.57</v>
      </c>
      <c r="AF36">
        <v>18.18</v>
      </c>
      <c r="AG36">
        <v>0.43</v>
      </c>
      <c r="AH36">
        <v>0.65</v>
      </c>
      <c r="AI36">
        <v>0.44</v>
      </c>
      <c r="AJ36">
        <v>14.35</v>
      </c>
      <c r="AK36">
        <v>0.34</v>
      </c>
      <c r="AL36">
        <v>0.43</v>
      </c>
      <c r="AM36">
        <v>0</v>
      </c>
      <c r="AN36">
        <v>120.53</v>
      </c>
      <c r="AO36">
        <v>2.87</v>
      </c>
      <c r="AP36">
        <v>1.24</v>
      </c>
      <c r="AQ36">
        <v>0.22</v>
      </c>
      <c r="AR36">
        <v>4.3</v>
      </c>
      <c r="AS36">
        <v>2.09</v>
      </c>
      <c r="AT36">
        <v>248.71</v>
      </c>
      <c r="AU36">
        <v>1.61</v>
      </c>
      <c r="AV36">
        <v>4.5199999999999996</v>
      </c>
      <c r="AW36">
        <v>41.58</v>
      </c>
      <c r="AX36">
        <v>30</v>
      </c>
      <c r="AY36">
        <v>0</v>
      </c>
      <c r="AZ36">
        <v>15</v>
      </c>
      <c r="BA36">
        <v>0</v>
      </c>
      <c r="BB36">
        <v>45</v>
      </c>
      <c r="BC36">
        <v>115.16</v>
      </c>
      <c r="BD36">
        <v>108.12</v>
      </c>
      <c r="BE36">
        <v>0</v>
      </c>
    </row>
    <row r="37" spans="1:57">
      <c r="A37" t="s">
        <v>332</v>
      </c>
      <c r="G37" t="s">
        <v>79</v>
      </c>
      <c r="H37" s="115">
        <v>80.120000000000019</v>
      </c>
      <c r="I37" s="88">
        <v>0.73</v>
      </c>
      <c r="J37" s="88">
        <v>1.58</v>
      </c>
      <c r="K37" s="88">
        <v>120.53</v>
      </c>
      <c r="L37" s="88">
        <v>14.35</v>
      </c>
      <c r="M37" s="116">
        <v>0</v>
      </c>
      <c r="N37" s="115">
        <v>443.41</v>
      </c>
      <c r="O37" s="88">
        <v>172.68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53.57</v>
      </c>
      <c r="AF37">
        <v>18.18</v>
      </c>
      <c r="AG37">
        <v>0.43</v>
      </c>
      <c r="AH37">
        <v>0.65</v>
      </c>
      <c r="AI37">
        <v>0.44</v>
      </c>
      <c r="AJ37">
        <v>14.35</v>
      </c>
      <c r="AK37">
        <v>0.34</v>
      </c>
      <c r="AL37">
        <v>0.43</v>
      </c>
      <c r="AM37">
        <v>0</v>
      </c>
      <c r="AN37">
        <v>120.53</v>
      </c>
      <c r="AO37">
        <v>2.87</v>
      </c>
      <c r="AP37">
        <v>1.24</v>
      </c>
      <c r="AQ37">
        <v>0.22</v>
      </c>
      <c r="AR37">
        <v>4.3</v>
      </c>
      <c r="AS37">
        <v>2.09</v>
      </c>
      <c r="AT37">
        <v>248.71</v>
      </c>
      <c r="AU37">
        <v>1.61</v>
      </c>
      <c r="AV37">
        <v>4.5199999999999996</v>
      </c>
      <c r="AW37">
        <v>41.58</v>
      </c>
      <c r="AX37">
        <v>30</v>
      </c>
      <c r="AY37">
        <v>0</v>
      </c>
      <c r="AZ37">
        <v>15</v>
      </c>
      <c r="BA37">
        <v>0</v>
      </c>
      <c r="BB37">
        <v>45</v>
      </c>
      <c r="BC37">
        <v>115.16</v>
      </c>
      <c r="BD37">
        <v>108.12</v>
      </c>
      <c r="BE37">
        <v>0</v>
      </c>
    </row>
    <row r="38" spans="1:57">
      <c r="A38" t="s">
        <v>333</v>
      </c>
      <c r="G38" t="s">
        <v>80</v>
      </c>
      <c r="H38" s="115">
        <v>80.120000000000019</v>
      </c>
      <c r="I38" s="88">
        <v>0.73</v>
      </c>
      <c r="J38" s="88">
        <v>1.58</v>
      </c>
      <c r="K38" s="88">
        <v>120.53</v>
      </c>
      <c r="L38" s="88">
        <v>14.35</v>
      </c>
      <c r="M38" s="116">
        <v>0</v>
      </c>
      <c r="N38" s="115">
        <v>443.41</v>
      </c>
      <c r="O38" s="88">
        <v>172.68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53.57</v>
      </c>
      <c r="AF38">
        <v>18.18</v>
      </c>
      <c r="AG38">
        <v>0.43</v>
      </c>
      <c r="AH38">
        <v>0.65</v>
      </c>
      <c r="AI38">
        <v>0.44</v>
      </c>
      <c r="AJ38">
        <v>14.35</v>
      </c>
      <c r="AK38">
        <v>0.34</v>
      </c>
      <c r="AL38">
        <v>0.43</v>
      </c>
      <c r="AM38">
        <v>0</v>
      </c>
      <c r="AN38">
        <v>120.53</v>
      </c>
      <c r="AO38">
        <v>2.87</v>
      </c>
      <c r="AP38">
        <v>1.24</v>
      </c>
      <c r="AQ38">
        <v>0.22</v>
      </c>
      <c r="AR38">
        <v>4.3</v>
      </c>
      <c r="AS38">
        <v>2.09</v>
      </c>
      <c r="AT38">
        <v>248.71</v>
      </c>
      <c r="AU38">
        <v>1.61</v>
      </c>
      <c r="AV38">
        <v>4.5199999999999996</v>
      </c>
      <c r="AW38">
        <v>41.58</v>
      </c>
      <c r="AX38">
        <v>30</v>
      </c>
      <c r="AY38">
        <v>0</v>
      </c>
      <c r="AZ38">
        <v>15</v>
      </c>
      <c r="BA38">
        <v>0</v>
      </c>
      <c r="BB38">
        <v>45</v>
      </c>
      <c r="BC38">
        <v>115.16</v>
      </c>
      <c r="BD38">
        <v>108.12</v>
      </c>
      <c r="BE38">
        <v>0</v>
      </c>
    </row>
    <row r="39" spans="1:57">
      <c r="A39" t="s">
        <v>334</v>
      </c>
      <c r="G39" t="s">
        <v>81</v>
      </c>
      <c r="H39" s="115">
        <v>79.160000000000025</v>
      </c>
      <c r="I39" s="88">
        <v>0.73</v>
      </c>
      <c r="J39" s="88">
        <v>1.58</v>
      </c>
      <c r="K39" s="88">
        <v>120.53</v>
      </c>
      <c r="L39" s="88">
        <v>14.35</v>
      </c>
      <c r="M39" s="116">
        <v>0</v>
      </c>
      <c r="N39" s="115">
        <v>443.41</v>
      </c>
      <c r="O39" s="88">
        <v>173.26999999999998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53.57</v>
      </c>
      <c r="AF39">
        <v>17.22</v>
      </c>
      <c r="AG39">
        <v>0.43</v>
      </c>
      <c r="AH39">
        <v>0.65</v>
      </c>
      <c r="AI39">
        <v>0.44</v>
      </c>
      <c r="AJ39">
        <v>14.35</v>
      </c>
      <c r="AK39">
        <v>0.34</v>
      </c>
      <c r="AL39">
        <v>0.43</v>
      </c>
      <c r="AM39">
        <v>0</v>
      </c>
      <c r="AN39">
        <v>120.53</v>
      </c>
      <c r="AO39">
        <v>2.87</v>
      </c>
      <c r="AP39">
        <v>1.24</v>
      </c>
      <c r="AQ39">
        <v>0.22</v>
      </c>
      <c r="AR39">
        <v>4.57</v>
      </c>
      <c r="AS39">
        <v>2.09</v>
      </c>
      <c r="AT39">
        <v>248.71</v>
      </c>
      <c r="AU39">
        <v>1.61</v>
      </c>
      <c r="AV39">
        <v>4.84</v>
      </c>
      <c r="AW39">
        <v>41.58</v>
      </c>
      <c r="AX39">
        <v>30</v>
      </c>
      <c r="AY39">
        <v>0</v>
      </c>
      <c r="AZ39">
        <v>15</v>
      </c>
      <c r="BA39">
        <v>0</v>
      </c>
      <c r="BB39">
        <v>45</v>
      </c>
      <c r="BC39">
        <v>115.16</v>
      </c>
      <c r="BD39">
        <v>108.12</v>
      </c>
      <c r="BE39">
        <v>0</v>
      </c>
    </row>
    <row r="40" spans="1:57">
      <c r="A40" t="s">
        <v>355</v>
      </c>
      <c r="G40" t="s">
        <v>82</v>
      </c>
      <c r="H40" s="115">
        <v>79.160000000000025</v>
      </c>
      <c r="I40" s="88">
        <v>0.73</v>
      </c>
      <c r="J40" s="88">
        <v>1.58</v>
      </c>
      <c r="K40" s="88">
        <v>120.53</v>
      </c>
      <c r="L40" s="88">
        <v>14.35</v>
      </c>
      <c r="M40" s="116">
        <v>0</v>
      </c>
      <c r="N40" s="115">
        <v>443.41</v>
      </c>
      <c r="O40" s="88">
        <v>173.26999999999998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53.57</v>
      </c>
      <c r="AF40">
        <v>17.22</v>
      </c>
      <c r="AG40">
        <v>0.43</v>
      </c>
      <c r="AH40">
        <v>0.65</v>
      </c>
      <c r="AI40">
        <v>0.44</v>
      </c>
      <c r="AJ40">
        <v>14.35</v>
      </c>
      <c r="AK40">
        <v>0.34</v>
      </c>
      <c r="AL40">
        <v>0.43</v>
      </c>
      <c r="AM40">
        <v>0</v>
      </c>
      <c r="AN40">
        <v>120.53</v>
      </c>
      <c r="AO40">
        <v>2.87</v>
      </c>
      <c r="AP40">
        <v>1.24</v>
      </c>
      <c r="AQ40">
        <v>0.22</v>
      </c>
      <c r="AR40">
        <v>4.57</v>
      </c>
      <c r="AS40">
        <v>2.09</v>
      </c>
      <c r="AT40">
        <v>248.71</v>
      </c>
      <c r="AU40">
        <v>1.61</v>
      </c>
      <c r="AV40">
        <v>4.84</v>
      </c>
      <c r="AW40">
        <v>41.58</v>
      </c>
      <c r="AX40">
        <v>30</v>
      </c>
      <c r="AY40">
        <v>0</v>
      </c>
      <c r="AZ40">
        <v>15</v>
      </c>
      <c r="BA40">
        <v>0</v>
      </c>
      <c r="BB40">
        <v>45</v>
      </c>
      <c r="BC40">
        <v>115.16</v>
      </c>
      <c r="BD40">
        <v>108.12</v>
      </c>
      <c r="BE40">
        <v>0</v>
      </c>
    </row>
    <row r="41" spans="1:57">
      <c r="A41" t="s">
        <v>356</v>
      </c>
      <c r="G41" t="s">
        <v>83</v>
      </c>
      <c r="H41" s="115">
        <v>79.160000000000025</v>
      </c>
      <c r="I41" s="88">
        <v>0.73</v>
      </c>
      <c r="J41" s="88">
        <v>1.58</v>
      </c>
      <c r="K41" s="88">
        <v>120.53</v>
      </c>
      <c r="L41" s="88">
        <v>14.35</v>
      </c>
      <c r="M41" s="116">
        <v>0</v>
      </c>
      <c r="N41" s="115">
        <v>443.41</v>
      </c>
      <c r="O41" s="88">
        <v>173.26999999999998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53.57</v>
      </c>
      <c r="AF41">
        <v>17.22</v>
      </c>
      <c r="AG41">
        <v>0.43</v>
      </c>
      <c r="AH41">
        <v>0.65</v>
      </c>
      <c r="AI41">
        <v>0.44</v>
      </c>
      <c r="AJ41">
        <v>14.35</v>
      </c>
      <c r="AK41">
        <v>0.34</v>
      </c>
      <c r="AL41">
        <v>0.43</v>
      </c>
      <c r="AM41">
        <v>0</v>
      </c>
      <c r="AN41">
        <v>120.53</v>
      </c>
      <c r="AO41">
        <v>2.87</v>
      </c>
      <c r="AP41">
        <v>1.24</v>
      </c>
      <c r="AQ41">
        <v>0.22</v>
      </c>
      <c r="AR41">
        <v>4.57</v>
      </c>
      <c r="AS41">
        <v>2.09</v>
      </c>
      <c r="AT41">
        <v>248.71</v>
      </c>
      <c r="AU41">
        <v>1.61</v>
      </c>
      <c r="AV41">
        <v>4.84</v>
      </c>
      <c r="AW41">
        <v>41.58</v>
      </c>
      <c r="AX41">
        <v>30</v>
      </c>
      <c r="AY41">
        <v>0</v>
      </c>
      <c r="AZ41">
        <v>15</v>
      </c>
      <c r="BA41">
        <v>0</v>
      </c>
      <c r="BB41">
        <v>45</v>
      </c>
      <c r="BC41">
        <v>115.16</v>
      </c>
      <c r="BD41">
        <v>108.12</v>
      </c>
      <c r="BE41">
        <v>0</v>
      </c>
    </row>
    <row r="42" spans="1:57">
      <c r="A42" t="s">
        <v>357</v>
      </c>
      <c r="G42" t="s">
        <v>84</v>
      </c>
      <c r="H42" s="115">
        <v>79.160000000000025</v>
      </c>
      <c r="I42" s="88">
        <v>0.73</v>
      </c>
      <c r="J42" s="88">
        <v>1.58</v>
      </c>
      <c r="K42" s="88">
        <v>120.53</v>
      </c>
      <c r="L42" s="88">
        <v>14.35</v>
      </c>
      <c r="M42" s="116">
        <v>0</v>
      </c>
      <c r="N42" s="115">
        <v>443.41</v>
      </c>
      <c r="O42" s="88">
        <v>173.26999999999998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53.57</v>
      </c>
      <c r="AF42">
        <v>17.22</v>
      </c>
      <c r="AG42">
        <v>0.43</v>
      </c>
      <c r="AH42">
        <v>0.65</v>
      </c>
      <c r="AI42">
        <v>0.44</v>
      </c>
      <c r="AJ42">
        <v>14.35</v>
      </c>
      <c r="AK42">
        <v>0.34</v>
      </c>
      <c r="AL42">
        <v>0.43</v>
      </c>
      <c r="AM42">
        <v>0</v>
      </c>
      <c r="AN42">
        <v>120.53</v>
      </c>
      <c r="AO42">
        <v>2.87</v>
      </c>
      <c r="AP42">
        <v>1.24</v>
      </c>
      <c r="AQ42">
        <v>0.22</v>
      </c>
      <c r="AR42">
        <v>4.57</v>
      </c>
      <c r="AS42">
        <v>2.09</v>
      </c>
      <c r="AT42">
        <v>248.71</v>
      </c>
      <c r="AU42">
        <v>1.61</v>
      </c>
      <c r="AV42">
        <v>4.84</v>
      </c>
      <c r="AW42">
        <v>41.58</v>
      </c>
      <c r="AX42">
        <v>30</v>
      </c>
      <c r="AY42">
        <v>0</v>
      </c>
      <c r="AZ42">
        <v>15</v>
      </c>
      <c r="BA42">
        <v>0</v>
      </c>
      <c r="BB42">
        <v>45</v>
      </c>
      <c r="BC42">
        <v>115.16</v>
      </c>
      <c r="BD42">
        <v>108.12</v>
      </c>
      <c r="BE42">
        <v>0</v>
      </c>
    </row>
    <row r="43" spans="1:57">
      <c r="A43" t="s">
        <v>363</v>
      </c>
      <c r="G43" t="s">
        <v>85</v>
      </c>
      <c r="H43" s="115">
        <v>79.190000000000012</v>
      </c>
      <c r="I43" s="88">
        <v>0.71</v>
      </c>
      <c r="J43" s="88">
        <v>1.58</v>
      </c>
      <c r="K43" s="88">
        <v>120.53</v>
      </c>
      <c r="L43" s="88">
        <v>14.35</v>
      </c>
      <c r="M43" s="116">
        <v>0</v>
      </c>
      <c r="N43" s="115">
        <v>443.41</v>
      </c>
      <c r="O43" s="88">
        <v>173.26999999999998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53.57</v>
      </c>
      <c r="AF43">
        <v>17.22</v>
      </c>
      <c r="AG43">
        <v>0.43</v>
      </c>
      <c r="AH43">
        <v>0.65</v>
      </c>
      <c r="AI43">
        <v>0.44</v>
      </c>
      <c r="AJ43">
        <v>14.35</v>
      </c>
      <c r="AK43">
        <v>0.34</v>
      </c>
      <c r="AL43">
        <v>0.43</v>
      </c>
      <c r="AM43">
        <v>0</v>
      </c>
      <c r="AN43">
        <v>120.53</v>
      </c>
      <c r="AO43">
        <v>2.87</v>
      </c>
      <c r="AP43">
        <v>1.24</v>
      </c>
      <c r="AQ43">
        <v>0.27</v>
      </c>
      <c r="AR43">
        <v>4.57</v>
      </c>
      <c r="AS43">
        <v>2.09</v>
      </c>
      <c r="AT43">
        <v>248.71</v>
      </c>
      <c r="AU43">
        <v>1.61</v>
      </c>
      <c r="AV43">
        <v>4.84</v>
      </c>
      <c r="AW43">
        <v>41.58</v>
      </c>
      <c r="AX43">
        <v>30</v>
      </c>
      <c r="AY43">
        <v>0</v>
      </c>
      <c r="AZ43">
        <v>15</v>
      </c>
      <c r="BA43">
        <v>0</v>
      </c>
      <c r="BB43">
        <v>45</v>
      </c>
      <c r="BC43">
        <v>115.16</v>
      </c>
      <c r="BD43">
        <v>108.12</v>
      </c>
      <c r="BE43">
        <v>0</v>
      </c>
    </row>
    <row r="44" spans="1:57">
      <c r="A44" t="s">
        <v>367</v>
      </c>
      <c r="G44" t="s">
        <v>86</v>
      </c>
      <c r="H44" s="115">
        <v>79.190000000000012</v>
      </c>
      <c r="I44" s="88">
        <v>0.71</v>
      </c>
      <c r="J44" s="88">
        <v>1.58</v>
      </c>
      <c r="K44" s="88">
        <v>120.53</v>
      </c>
      <c r="L44" s="88">
        <v>14.35</v>
      </c>
      <c r="M44" s="116">
        <v>0</v>
      </c>
      <c r="N44" s="115">
        <v>443.41</v>
      </c>
      <c r="O44" s="88">
        <v>173.26999999999998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53.57</v>
      </c>
      <c r="AF44">
        <v>17.22</v>
      </c>
      <c r="AG44">
        <v>0.43</v>
      </c>
      <c r="AH44">
        <v>0.65</v>
      </c>
      <c r="AI44">
        <v>0.44</v>
      </c>
      <c r="AJ44">
        <v>14.35</v>
      </c>
      <c r="AK44">
        <v>0.34</v>
      </c>
      <c r="AL44">
        <v>0.43</v>
      </c>
      <c r="AM44">
        <v>0</v>
      </c>
      <c r="AN44">
        <v>120.53</v>
      </c>
      <c r="AO44">
        <v>2.87</v>
      </c>
      <c r="AP44">
        <v>1.24</v>
      </c>
      <c r="AQ44">
        <v>0.27</v>
      </c>
      <c r="AR44">
        <v>4.57</v>
      </c>
      <c r="AS44">
        <v>2.09</v>
      </c>
      <c r="AT44">
        <v>248.71</v>
      </c>
      <c r="AU44">
        <v>1.61</v>
      </c>
      <c r="AV44">
        <v>4.84</v>
      </c>
      <c r="AW44">
        <v>41.58</v>
      </c>
      <c r="AX44">
        <v>30</v>
      </c>
      <c r="AY44">
        <v>0</v>
      </c>
      <c r="AZ44">
        <v>15</v>
      </c>
      <c r="BA44">
        <v>0</v>
      </c>
      <c r="BB44">
        <v>45</v>
      </c>
      <c r="BC44">
        <v>115.16</v>
      </c>
      <c r="BD44">
        <v>108.12</v>
      </c>
      <c r="BE44">
        <v>0</v>
      </c>
    </row>
    <row r="45" spans="1:57">
      <c r="A45" t="s">
        <v>390</v>
      </c>
      <c r="G45" t="s">
        <v>87</v>
      </c>
      <c r="H45" s="115">
        <v>79.190000000000012</v>
      </c>
      <c r="I45" s="88">
        <v>0.71</v>
      </c>
      <c r="J45" s="88">
        <v>1.58</v>
      </c>
      <c r="K45" s="88">
        <v>120.53</v>
      </c>
      <c r="L45" s="88">
        <v>14.35</v>
      </c>
      <c r="M45" s="116">
        <v>0</v>
      </c>
      <c r="N45" s="115">
        <v>443.41</v>
      </c>
      <c r="O45" s="88">
        <v>173.26999999999998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53.57</v>
      </c>
      <c r="AF45">
        <v>17.22</v>
      </c>
      <c r="AG45">
        <v>0.43</v>
      </c>
      <c r="AH45">
        <v>0.65</v>
      </c>
      <c r="AI45">
        <v>0.44</v>
      </c>
      <c r="AJ45">
        <v>14.35</v>
      </c>
      <c r="AK45">
        <v>0.34</v>
      </c>
      <c r="AL45">
        <v>0.43</v>
      </c>
      <c r="AM45">
        <v>0</v>
      </c>
      <c r="AN45">
        <v>120.53</v>
      </c>
      <c r="AO45">
        <v>2.87</v>
      </c>
      <c r="AP45">
        <v>1.24</v>
      </c>
      <c r="AQ45">
        <v>0.27</v>
      </c>
      <c r="AR45">
        <v>4.57</v>
      </c>
      <c r="AS45">
        <v>2.09</v>
      </c>
      <c r="AT45">
        <v>248.71</v>
      </c>
      <c r="AU45">
        <v>1.61</v>
      </c>
      <c r="AV45">
        <v>4.84</v>
      </c>
      <c r="AW45">
        <v>41.58</v>
      </c>
      <c r="AX45">
        <v>30</v>
      </c>
      <c r="AY45">
        <v>0</v>
      </c>
      <c r="AZ45">
        <v>15</v>
      </c>
      <c r="BA45">
        <v>0</v>
      </c>
      <c r="BB45">
        <v>45</v>
      </c>
      <c r="BC45">
        <v>115.16</v>
      </c>
      <c r="BD45">
        <v>108.12</v>
      </c>
      <c r="BE45">
        <v>0</v>
      </c>
    </row>
    <row r="46" spans="1:57">
      <c r="A46" t="s">
        <v>391</v>
      </c>
      <c r="G46" t="s">
        <v>88</v>
      </c>
      <c r="H46" s="115">
        <v>51.449999999999996</v>
      </c>
      <c r="I46" s="88">
        <v>0.71</v>
      </c>
      <c r="J46" s="88">
        <v>1.58</v>
      </c>
      <c r="K46" s="88">
        <v>120.53</v>
      </c>
      <c r="L46" s="88">
        <v>14.35</v>
      </c>
      <c r="M46" s="116">
        <v>0</v>
      </c>
      <c r="N46" s="115">
        <v>443.41</v>
      </c>
      <c r="O46" s="88">
        <v>173.26999999999998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25.83</v>
      </c>
      <c r="AF46">
        <v>17.22</v>
      </c>
      <c r="AG46">
        <v>0.43</v>
      </c>
      <c r="AH46">
        <v>0.65</v>
      </c>
      <c r="AI46">
        <v>0.44</v>
      </c>
      <c r="AJ46">
        <v>14.35</v>
      </c>
      <c r="AK46">
        <v>0.34</v>
      </c>
      <c r="AL46">
        <v>0.43</v>
      </c>
      <c r="AM46">
        <v>0</v>
      </c>
      <c r="AN46">
        <v>120.53</v>
      </c>
      <c r="AO46">
        <v>2.87</v>
      </c>
      <c r="AP46">
        <v>1.24</v>
      </c>
      <c r="AQ46">
        <v>0.27</v>
      </c>
      <c r="AR46">
        <v>4.57</v>
      </c>
      <c r="AS46">
        <v>2.09</v>
      </c>
      <c r="AT46">
        <v>248.71</v>
      </c>
      <c r="AU46">
        <v>1.61</v>
      </c>
      <c r="AV46">
        <v>4.84</v>
      </c>
      <c r="AW46">
        <v>41.58</v>
      </c>
      <c r="AX46">
        <v>30</v>
      </c>
      <c r="AY46">
        <v>0</v>
      </c>
      <c r="AZ46">
        <v>15</v>
      </c>
      <c r="BA46">
        <v>0</v>
      </c>
      <c r="BB46">
        <v>45</v>
      </c>
      <c r="BC46">
        <v>115.16</v>
      </c>
      <c r="BD46">
        <v>108.12</v>
      </c>
      <c r="BE46">
        <v>0</v>
      </c>
    </row>
    <row r="47" spans="1:57">
      <c r="A47" t="s">
        <v>395</v>
      </c>
      <c r="G47" t="s">
        <v>89</v>
      </c>
      <c r="H47" s="115">
        <v>43.79999999999999</v>
      </c>
      <c r="I47" s="88">
        <v>0.71</v>
      </c>
      <c r="J47" s="88">
        <v>1.58</v>
      </c>
      <c r="K47" s="88">
        <v>28.700000000000003</v>
      </c>
      <c r="L47" s="88">
        <v>14.35</v>
      </c>
      <c r="M47" s="116">
        <v>0</v>
      </c>
      <c r="N47" s="115">
        <v>443.41</v>
      </c>
      <c r="O47" s="88">
        <v>173.26999999999998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18.18</v>
      </c>
      <c r="AF47">
        <v>17.22</v>
      </c>
      <c r="AG47">
        <v>0.43</v>
      </c>
      <c r="AH47">
        <v>0.65</v>
      </c>
      <c r="AI47">
        <v>0.44</v>
      </c>
      <c r="AJ47">
        <v>14.35</v>
      </c>
      <c r="AK47">
        <v>0.34</v>
      </c>
      <c r="AL47">
        <v>0.43</v>
      </c>
      <c r="AM47">
        <v>4.78</v>
      </c>
      <c r="AN47">
        <v>0</v>
      </c>
      <c r="AO47">
        <v>2.87</v>
      </c>
      <c r="AP47">
        <v>1.24</v>
      </c>
      <c r="AQ47">
        <v>0.27</v>
      </c>
      <c r="AR47">
        <v>4.57</v>
      </c>
      <c r="AS47">
        <v>2.09</v>
      </c>
      <c r="AT47">
        <v>248.71</v>
      </c>
      <c r="AU47">
        <v>1.61</v>
      </c>
      <c r="AV47">
        <v>4.84</v>
      </c>
      <c r="AW47">
        <v>41.58</v>
      </c>
      <c r="AX47">
        <v>30</v>
      </c>
      <c r="AY47">
        <v>0</v>
      </c>
      <c r="AZ47">
        <v>15</v>
      </c>
      <c r="BA47">
        <v>0</v>
      </c>
      <c r="BB47">
        <v>45</v>
      </c>
      <c r="BC47">
        <v>115.16</v>
      </c>
      <c r="BD47">
        <v>108.12</v>
      </c>
      <c r="BE47">
        <v>23.92</v>
      </c>
    </row>
    <row r="48" spans="1:57">
      <c r="A48" t="s">
        <v>399</v>
      </c>
      <c r="G48" t="s">
        <v>90</v>
      </c>
      <c r="H48" s="115">
        <v>43.79999999999999</v>
      </c>
      <c r="I48" s="88">
        <v>0.71</v>
      </c>
      <c r="J48" s="88">
        <v>1.58</v>
      </c>
      <c r="K48" s="88">
        <v>28.700000000000003</v>
      </c>
      <c r="L48" s="88">
        <v>14.35</v>
      </c>
      <c r="M48" s="116">
        <v>0</v>
      </c>
      <c r="N48" s="115">
        <v>443.41</v>
      </c>
      <c r="O48" s="88">
        <v>173.26999999999998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18.18</v>
      </c>
      <c r="AF48">
        <v>17.22</v>
      </c>
      <c r="AG48">
        <v>0.43</v>
      </c>
      <c r="AH48">
        <v>0.65</v>
      </c>
      <c r="AI48">
        <v>0.44</v>
      </c>
      <c r="AJ48">
        <v>14.35</v>
      </c>
      <c r="AK48">
        <v>0.34</v>
      </c>
      <c r="AL48">
        <v>0.43</v>
      </c>
      <c r="AM48">
        <v>4.78</v>
      </c>
      <c r="AN48">
        <v>0</v>
      </c>
      <c r="AO48">
        <v>2.87</v>
      </c>
      <c r="AP48">
        <v>1.24</v>
      </c>
      <c r="AQ48">
        <v>0.27</v>
      </c>
      <c r="AR48">
        <v>4.57</v>
      </c>
      <c r="AS48">
        <v>2.09</v>
      </c>
      <c r="AT48">
        <v>248.71</v>
      </c>
      <c r="AU48">
        <v>1.61</v>
      </c>
      <c r="AV48">
        <v>4.84</v>
      </c>
      <c r="AW48">
        <v>41.58</v>
      </c>
      <c r="AX48">
        <v>30</v>
      </c>
      <c r="AY48">
        <v>0</v>
      </c>
      <c r="AZ48">
        <v>15</v>
      </c>
      <c r="BA48">
        <v>0</v>
      </c>
      <c r="BB48">
        <v>45</v>
      </c>
      <c r="BC48">
        <v>115.16</v>
      </c>
      <c r="BD48">
        <v>108.12</v>
      </c>
      <c r="BE48">
        <v>23.92</v>
      </c>
    </row>
    <row r="49" spans="1:57">
      <c r="A49" t="s">
        <v>400</v>
      </c>
      <c r="G49" t="s">
        <v>91</v>
      </c>
      <c r="H49" s="115">
        <v>43.79999999999999</v>
      </c>
      <c r="I49" s="88">
        <v>0.71</v>
      </c>
      <c r="J49" s="88">
        <v>1.58</v>
      </c>
      <c r="K49" s="88">
        <v>28.700000000000003</v>
      </c>
      <c r="L49" s="88">
        <v>14.35</v>
      </c>
      <c r="M49" s="116">
        <v>0</v>
      </c>
      <c r="N49" s="115">
        <v>443.41</v>
      </c>
      <c r="O49" s="88">
        <v>173.26999999999998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18.18</v>
      </c>
      <c r="AF49">
        <v>17.22</v>
      </c>
      <c r="AG49">
        <v>0.43</v>
      </c>
      <c r="AH49">
        <v>0.65</v>
      </c>
      <c r="AI49">
        <v>0.44</v>
      </c>
      <c r="AJ49">
        <v>14.35</v>
      </c>
      <c r="AK49">
        <v>0.34</v>
      </c>
      <c r="AL49">
        <v>0.43</v>
      </c>
      <c r="AM49">
        <v>4.78</v>
      </c>
      <c r="AN49">
        <v>0</v>
      </c>
      <c r="AO49">
        <v>2.87</v>
      </c>
      <c r="AP49">
        <v>1.24</v>
      </c>
      <c r="AQ49">
        <v>0.27</v>
      </c>
      <c r="AR49">
        <v>4.57</v>
      </c>
      <c r="AS49">
        <v>2.09</v>
      </c>
      <c r="AT49">
        <v>248.71</v>
      </c>
      <c r="AU49">
        <v>1.61</v>
      </c>
      <c r="AV49">
        <v>4.84</v>
      </c>
      <c r="AW49">
        <v>41.58</v>
      </c>
      <c r="AX49">
        <v>30</v>
      </c>
      <c r="AY49">
        <v>0</v>
      </c>
      <c r="AZ49">
        <v>15</v>
      </c>
      <c r="BA49">
        <v>0</v>
      </c>
      <c r="BB49">
        <v>45</v>
      </c>
      <c r="BC49">
        <v>115.16</v>
      </c>
      <c r="BD49">
        <v>108.12</v>
      </c>
      <c r="BE49">
        <v>23.92</v>
      </c>
    </row>
    <row r="50" spans="1:57">
      <c r="A50" t="s">
        <v>401</v>
      </c>
      <c r="G50" t="s">
        <v>92</v>
      </c>
      <c r="H50" s="115">
        <v>43.79999999999999</v>
      </c>
      <c r="I50" s="88">
        <v>0.71</v>
      </c>
      <c r="J50" s="88">
        <v>1.58</v>
      </c>
      <c r="K50" s="88">
        <v>28.700000000000003</v>
      </c>
      <c r="L50" s="88">
        <v>14.35</v>
      </c>
      <c r="M50" s="116">
        <v>0</v>
      </c>
      <c r="N50" s="115">
        <v>443.41</v>
      </c>
      <c r="O50" s="88">
        <v>173.26999999999998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18.18</v>
      </c>
      <c r="AF50">
        <v>17.22</v>
      </c>
      <c r="AG50">
        <v>0.43</v>
      </c>
      <c r="AH50">
        <v>0.65</v>
      </c>
      <c r="AI50">
        <v>0.44</v>
      </c>
      <c r="AJ50">
        <v>14.35</v>
      </c>
      <c r="AK50">
        <v>0.34</v>
      </c>
      <c r="AL50">
        <v>0.43</v>
      </c>
      <c r="AM50">
        <v>4.78</v>
      </c>
      <c r="AN50">
        <v>0</v>
      </c>
      <c r="AO50">
        <v>2.87</v>
      </c>
      <c r="AP50">
        <v>1.24</v>
      </c>
      <c r="AQ50">
        <v>0.27</v>
      </c>
      <c r="AR50">
        <v>4.57</v>
      </c>
      <c r="AS50">
        <v>2.09</v>
      </c>
      <c r="AT50">
        <v>248.71</v>
      </c>
      <c r="AU50">
        <v>1.61</v>
      </c>
      <c r="AV50">
        <v>4.84</v>
      </c>
      <c r="AW50">
        <v>41.58</v>
      </c>
      <c r="AX50">
        <v>30</v>
      </c>
      <c r="AY50">
        <v>0</v>
      </c>
      <c r="AZ50">
        <v>15</v>
      </c>
      <c r="BA50">
        <v>0</v>
      </c>
      <c r="BB50">
        <v>45</v>
      </c>
      <c r="BC50">
        <v>115.16</v>
      </c>
      <c r="BD50">
        <v>108.12</v>
      </c>
      <c r="BE50">
        <v>23.92</v>
      </c>
    </row>
    <row r="51" spans="1:57">
      <c r="A51" t="s">
        <v>403</v>
      </c>
      <c r="G51" t="s">
        <v>93</v>
      </c>
      <c r="H51" s="115">
        <v>25.619999999999997</v>
      </c>
      <c r="I51" s="88">
        <v>0.71</v>
      </c>
      <c r="J51" s="88">
        <v>1.58</v>
      </c>
      <c r="K51" s="88">
        <v>28.700000000000003</v>
      </c>
      <c r="L51" s="88">
        <v>14.35</v>
      </c>
      <c r="M51" s="116">
        <v>0</v>
      </c>
      <c r="N51" s="115">
        <v>443.41</v>
      </c>
      <c r="O51" s="88">
        <v>173.85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17.22</v>
      </c>
      <c r="AG51">
        <v>0.43</v>
      </c>
      <c r="AH51">
        <v>0.65</v>
      </c>
      <c r="AI51">
        <v>0.44</v>
      </c>
      <c r="AJ51">
        <v>14.35</v>
      </c>
      <c r="AK51">
        <v>0.34</v>
      </c>
      <c r="AL51">
        <v>0.43</v>
      </c>
      <c r="AM51">
        <v>4.78</v>
      </c>
      <c r="AN51">
        <v>0</v>
      </c>
      <c r="AO51">
        <v>2.87</v>
      </c>
      <c r="AP51">
        <v>1.24</v>
      </c>
      <c r="AQ51">
        <v>0.27</v>
      </c>
      <c r="AR51">
        <v>4.83</v>
      </c>
      <c r="AS51">
        <v>2.09</v>
      </c>
      <c r="AT51">
        <v>248.71</v>
      </c>
      <c r="AU51">
        <v>1.61</v>
      </c>
      <c r="AV51">
        <v>5.16</v>
      </c>
      <c r="AW51">
        <v>41.58</v>
      </c>
      <c r="AX51">
        <v>30</v>
      </c>
      <c r="AY51">
        <v>0</v>
      </c>
      <c r="AZ51">
        <v>15</v>
      </c>
      <c r="BA51">
        <v>0</v>
      </c>
      <c r="BB51">
        <v>45</v>
      </c>
      <c r="BC51">
        <v>115.16</v>
      </c>
      <c r="BD51">
        <v>108.12</v>
      </c>
      <c r="BE51">
        <v>23.92</v>
      </c>
    </row>
    <row r="52" spans="1:57">
      <c r="A52" t="s">
        <v>404</v>
      </c>
      <c r="G52" t="s">
        <v>94</v>
      </c>
      <c r="H52" s="115">
        <v>25.619999999999997</v>
      </c>
      <c r="I52" s="88">
        <v>0.71</v>
      </c>
      <c r="J52" s="88">
        <v>1.58</v>
      </c>
      <c r="K52" s="88">
        <v>28.700000000000003</v>
      </c>
      <c r="L52" s="88">
        <v>14.35</v>
      </c>
      <c r="M52" s="116">
        <v>0</v>
      </c>
      <c r="N52" s="115">
        <v>443.41</v>
      </c>
      <c r="O52" s="88">
        <v>173.85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17.22</v>
      </c>
      <c r="AG52">
        <v>0.43</v>
      </c>
      <c r="AH52">
        <v>0.65</v>
      </c>
      <c r="AI52">
        <v>0.44</v>
      </c>
      <c r="AJ52">
        <v>14.35</v>
      </c>
      <c r="AK52">
        <v>0.34</v>
      </c>
      <c r="AL52">
        <v>0.43</v>
      </c>
      <c r="AM52">
        <v>4.78</v>
      </c>
      <c r="AN52">
        <v>0</v>
      </c>
      <c r="AO52">
        <v>2.87</v>
      </c>
      <c r="AP52">
        <v>1.24</v>
      </c>
      <c r="AQ52">
        <v>0.27</v>
      </c>
      <c r="AR52">
        <v>4.83</v>
      </c>
      <c r="AS52">
        <v>2.09</v>
      </c>
      <c r="AT52">
        <v>248.71</v>
      </c>
      <c r="AU52">
        <v>1.61</v>
      </c>
      <c r="AV52">
        <v>5.16</v>
      </c>
      <c r="AW52">
        <v>41.58</v>
      </c>
      <c r="AX52">
        <v>30</v>
      </c>
      <c r="AY52">
        <v>0</v>
      </c>
      <c r="AZ52">
        <v>15</v>
      </c>
      <c r="BA52">
        <v>0</v>
      </c>
      <c r="BB52">
        <v>45</v>
      </c>
      <c r="BC52">
        <v>115.16</v>
      </c>
      <c r="BD52">
        <v>108.12</v>
      </c>
      <c r="BE52">
        <v>23.92</v>
      </c>
    </row>
    <row r="53" spans="1:57">
      <c r="G53" t="s">
        <v>95</v>
      </c>
      <c r="H53" s="115">
        <v>25.619999999999997</v>
      </c>
      <c r="I53" s="88">
        <v>0.71</v>
      </c>
      <c r="J53" s="88">
        <v>1.58</v>
      </c>
      <c r="K53" s="88">
        <v>28.700000000000003</v>
      </c>
      <c r="L53" s="88">
        <v>14.35</v>
      </c>
      <c r="M53" s="116">
        <v>0</v>
      </c>
      <c r="N53" s="115">
        <v>443.41</v>
      </c>
      <c r="O53" s="88">
        <v>173.85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17.22</v>
      </c>
      <c r="AG53">
        <v>0.43</v>
      </c>
      <c r="AH53">
        <v>0.65</v>
      </c>
      <c r="AI53">
        <v>0.44</v>
      </c>
      <c r="AJ53">
        <v>14.35</v>
      </c>
      <c r="AK53">
        <v>0.34</v>
      </c>
      <c r="AL53">
        <v>0.43</v>
      </c>
      <c r="AM53">
        <v>4.78</v>
      </c>
      <c r="AN53">
        <v>0</v>
      </c>
      <c r="AO53">
        <v>2.87</v>
      </c>
      <c r="AP53">
        <v>1.24</v>
      </c>
      <c r="AQ53">
        <v>0.27</v>
      </c>
      <c r="AR53">
        <v>4.83</v>
      </c>
      <c r="AS53">
        <v>2.09</v>
      </c>
      <c r="AT53">
        <v>248.71</v>
      </c>
      <c r="AU53">
        <v>1.61</v>
      </c>
      <c r="AV53">
        <v>5.16</v>
      </c>
      <c r="AW53">
        <v>41.58</v>
      </c>
      <c r="AX53">
        <v>30</v>
      </c>
      <c r="AY53">
        <v>0</v>
      </c>
      <c r="AZ53">
        <v>15</v>
      </c>
      <c r="BA53">
        <v>0</v>
      </c>
      <c r="BB53">
        <v>45</v>
      </c>
      <c r="BC53">
        <v>115.16</v>
      </c>
      <c r="BD53">
        <v>108.12</v>
      </c>
      <c r="BE53">
        <v>23.92</v>
      </c>
    </row>
    <row r="54" spans="1:57">
      <c r="G54" t="s">
        <v>96</v>
      </c>
      <c r="H54" s="115">
        <v>25.619999999999997</v>
      </c>
      <c r="I54" s="88">
        <v>0.71</v>
      </c>
      <c r="J54" s="88">
        <v>1.58</v>
      </c>
      <c r="K54" s="88">
        <v>28.700000000000003</v>
      </c>
      <c r="L54" s="88">
        <v>14.35</v>
      </c>
      <c r="M54" s="116">
        <v>0</v>
      </c>
      <c r="N54" s="115">
        <v>443.41</v>
      </c>
      <c r="O54" s="88">
        <v>173.85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17.22</v>
      </c>
      <c r="AG54">
        <v>0.43</v>
      </c>
      <c r="AH54">
        <v>0.65</v>
      </c>
      <c r="AI54">
        <v>0.44</v>
      </c>
      <c r="AJ54">
        <v>14.35</v>
      </c>
      <c r="AK54">
        <v>0.34</v>
      </c>
      <c r="AL54">
        <v>0.43</v>
      </c>
      <c r="AM54">
        <v>4.78</v>
      </c>
      <c r="AN54">
        <v>0</v>
      </c>
      <c r="AO54">
        <v>2.87</v>
      </c>
      <c r="AP54">
        <v>1.24</v>
      </c>
      <c r="AQ54">
        <v>0.27</v>
      </c>
      <c r="AR54">
        <v>4.83</v>
      </c>
      <c r="AS54">
        <v>2.09</v>
      </c>
      <c r="AT54">
        <v>248.71</v>
      </c>
      <c r="AU54">
        <v>1.61</v>
      </c>
      <c r="AV54">
        <v>5.16</v>
      </c>
      <c r="AW54">
        <v>41.58</v>
      </c>
      <c r="AX54">
        <v>30</v>
      </c>
      <c r="AY54">
        <v>0</v>
      </c>
      <c r="AZ54">
        <v>15</v>
      </c>
      <c r="BA54">
        <v>0</v>
      </c>
      <c r="BB54">
        <v>45</v>
      </c>
      <c r="BC54">
        <v>115.16</v>
      </c>
      <c r="BD54">
        <v>108.12</v>
      </c>
      <c r="BE54">
        <v>23.92</v>
      </c>
    </row>
    <row r="55" spans="1:57">
      <c r="G55" t="s">
        <v>97</v>
      </c>
      <c r="H55" s="115">
        <v>25.619999999999997</v>
      </c>
      <c r="I55" s="88">
        <v>0.71</v>
      </c>
      <c r="J55" s="88">
        <v>1.58</v>
      </c>
      <c r="K55" s="88">
        <v>28.700000000000003</v>
      </c>
      <c r="L55" s="88">
        <v>14.35</v>
      </c>
      <c r="M55" s="116">
        <v>0</v>
      </c>
      <c r="N55" s="115">
        <v>443.41</v>
      </c>
      <c r="O55" s="88">
        <v>173.85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17.22</v>
      </c>
      <c r="AG55">
        <v>0.43</v>
      </c>
      <c r="AH55">
        <v>0.65</v>
      </c>
      <c r="AI55">
        <v>0.44</v>
      </c>
      <c r="AJ55">
        <v>14.35</v>
      </c>
      <c r="AK55">
        <v>0.34</v>
      </c>
      <c r="AL55">
        <v>0.43</v>
      </c>
      <c r="AM55">
        <v>4.78</v>
      </c>
      <c r="AN55">
        <v>0</v>
      </c>
      <c r="AO55">
        <v>2.87</v>
      </c>
      <c r="AP55">
        <v>1.24</v>
      </c>
      <c r="AQ55">
        <v>0.27</v>
      </c>
      <c r="AR55">
        <v>4.83</v>
      </c>
      <c r="AS55">
        <v>2.09</v>
      </c>
      <c r="AT55">
        <v>248.71</v>
      </c>
      <c r="AU55">
        <v>1.61</v>
      </c>
      <c r="AV55">
        <v>5.16</v>
      </c>
      <c r="AW55">
        <v>41.58</v>
      </c>
      <c r="AX55">
        <v>30</v>
      </c>
      <c r="AY55">
        <v>0</v>
      </c>
      <c r="AZ55">
        <v>15</v>
      </c>
      <c r="BA55">
        <v>0</v>
      </c>
      <c r="BB55">
        <v>45</v>
      </c>
      <c r="BC55">
        <v>115.16</v>
      </c>
      <c r="BD55">
        <v>108.12</v>
      </c>
      <c r="BE55">
        <v>23.92</v>
      </c>
    </row>
    <row r="56" spans="1:57">
      <c r="G56" t="s">
        <v>98</v>
      </c>
      <c r="H56" s="115">
        <v>25.619999999999997</v>
      </c>
      <c r="I56" s="88">
        <v>0.71</v>
      </c>
      <c r="J56" s="88">
        <v>1.58</v>
      </c>
      <c r="K56" s="88">
        <v>28.700000000000003</v>
      </c>
      <c r="L56" s="88">
        <v>14.35</v>
      </c>
      <c r="M56" s="116">
        <v>0</v>
      </c>
      <c r="N56" s="115">
        <v>443.41</v>
      </c>
      <c r="O56" s="88">
        <v>173.85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17.22</v>
      </c>
      <c r="AG56">
        <v>0.43</v>
      </c>
      <c r="AH56">
        <v>0.65</v>
      </c>
      <c r="AI56">
        <v>0.44</v>
      </c>
      <c r="AJ56">
        <v>14.35</v>
      </c>
      <c r="AK56">
        <v>0.34</v>
      </c>
      <c r="AL56">
        <v>0.43</v>
      </c>
      <c r="AM56">
        <v>4.78</v>
      </c>
      <c r="AN56">
        <v>0</v>
      </c>
      <c r="AO56">
        <v>2.87</v>
      </c>
      <c r="AP56">
        <v>1.24</v>
      </c>
      <c r="AQ56">
        <v>0.27</v>
      </c>
      <c r="AR56">
        <v>4.83</v>
      </c>
      <c r="AS56">
        <v>2.09</v>
      </c>
      <c r="AT56">
        <v>248.71</v>
      </c>
      <c r="AU56">
        <v>1.61</v>
      </c>
      <c r="AV56">
        <v>5.16</v>
      </c>
      <c r="AW56">
        <v>41.58</v>
      </c>
      <c r="AX56">
        <v>30</v>
      </c>
      <c r="AY56">
        <v>0</v>
      </c>
      <c r="AZ56">
        <v>15</v>
      </c>
      <c r="BA56">
        <v>0</v>
      </c>
      <c r="BB56">
        <v>45</v>
      </c>
      <c r="BC56">
        <v>115.16</v>
      </c>
      <c r="BD56">
        <v>108.12</v>
      </c>
      <c r="BE56">
        <v>23.92</v>
      </c>
    </row>
    <row r="57" spans="1:57">
      <c r="G57" t="s">
        <v>99</v>
      </c>
      <c r="H57" s="115">
        <v>25.619999999999997</v>
      </c>
      <c r="I57" s="88">
        <v>0.71</v>
      </c>
      <c r="J57" s="88">
        <v>1.58</v>
      </c>
      <c r="K57" s="88">
        <v>28.700000000000003</v>
      </c>
      <c r="L57" s="88">
        <v>14.35</v>
      </c>
      <c r="M57" s="116">
        <v>0</v>
      </c>
      <c r="N57" s="115">
        <v>443.41</v>
      </c>
      <c r="O57" s="88">
        <v>173.85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17.22</v>
      </c>
      <c r="AG57">
        <v>0.43</v>
      </c>
      <c r="AH57">
        <v>0.65</v>
      </c>
      <c r="AI57">
        <v>0.44</v>
      </c>
      <c r="AJ57">
        <v>14.35</v>
      </c>
      <c r="AK57">
        <v>0.34</v>
      </c>
      <c r="AL57">
        <v>0.43</v>
      </c>
      <c r="AM57">
        <v>4.78</v>
      </c>
      <c r="AN57">
        <v>0</v>
      </c>
      <c r="AO57">
        <v>2.87</v>
      </c>
      <c r="AP57">
        <v>1.24</v>
      </c>
      <c r="AQ57">
        <v>0.27</v>
      </c>
      <c r="AR57">
        <v>4.83</v>
      </c>
      <c r="AS57">
        <v>2.09</v>
      </c>
      <c r="AT57">
        <v>248.71</v>
      </c>
      <c r="AU57">
        <v>1.61</v>
      </c>
      <c r="AV57">
        <v>5.16</v>
      </c>
      <c r="AW57">
        <v>41.58</v>
      </c>
      <c r="AX57">
        <v>30</v>
      </c>
      <c r="AY57">
        <v>0</v>
      </c>
      <c r="AZ57">
        <v>15</v>
      </c>
      <c r="BA57">
        <v>0</v>
      </c>
      <c r="BB57">
        <v>45</v>
      </c>
      <c r="BC57">
        <v>115.16</v>
      </c>
      <c r="BD57">
        <v>108.12</v>
      </c>
      <c r="BE57">
        <v>23.92</v>
      </c>
    </row>
    <row r="58" spans="1:57">
      <c r="G58" t="s">
        <v>100</v>
      </c>
      <c r="H58" s="115">
        <v>25.619999999999997</v>
      </c>
      <c r="I58" s="88">
        <v>0.71</v>
      </c>
      <c r="J58" s="88">
        <v>1.58</v>
      </c>
      <c r="K58" s="88">
        <v>28.700000000000003</v>
      </c>
      <c r="L58" s="88">
        <v>14.35</v>
      </c>
      <c r="M58" s="116">
        <v>0</v>
      </c>
      <c r="N58" s="115">
        <v>443.41</v>
      </c>
      <c r="O58" s="88">
        <v>173.85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17.22</v>
      </c>
      <c r="AG58">
        <v>0.43</v>
      </c>
      <c r="AH58">
        <v>0.65</v>
      </c>
      <c r="AI58">
        <v>0.44</v>
      </c>
      <c r="AJ58">
        <v>14.35</v>
      </c>
      <c r="AK58">
        <v>0.34</v>
      </c>
      <c r="AL58">
        <v>0.43</v>
      </c>
      <c r="AM58">
        <v>4.78</v>
      </c>
      <c r="AN58">
        <v>0</v>
      </c>
      <c r="AO58">
        <v>2.87</v>
      </c>
      <c r="AP58">
        <v>1.24</v>
      </c>
      <c r="AQ58">
        <v>0.27</v>
      </c>
      <c r="AR58">
        <v>4.83</v>
      </c>
      <c r="AS58">
        <v>2.09</v>
      </c>
      <c r="AT58">
        <v>248.71</v>
      </c>
      <c r="AU58">
        <v>1.61</v>
      </c>
      <c r="AV58">
        <v>5.16</v>
      </c>
      <c r="AW58">
        <v>41.58</v>
      </c>
      <c r="AX58">
        <v>30</v>
      </c>
      <c r="AY58">
        <v>0</v>
      </c>
      <c r="AZ58">
        <v>15</v>
      </c>
      <c r="BA58">
        <v>0</v>
      </c>
      <c r="BB58">
        <v>45</v>
      </c>
      <c r="BC58">
        <v>115.16</v>
      </c>
      <c r="BD58">
        <v>108.12</v>
      </c>
      <c r="BE58">
        <v>23.92</v>
      </c>
    </row>
    <row r="59" spans="1:57">
      <c r="G59" t="s">
        <v>101</v>
      </c>
      <c r="H59" s="115">
        <v>25.619999999999997</v>
      </c>
      <c r="I59" s="88">
        <v>0.71</v>
      </c>
      <c r="J59" s="88">
        <v>1.58</v>
      </c>
      <c r="K59" s="88">
        <v>28.700000000000003</v>
      </c>
      <c r="L59" s="88">
        <v>14.35</v>
      </c>
      <c r="M59" s="116">
        <v>0</v>
      </c>
      <c r="N59" s="115">
        <v>443.41</v>
      </c>
      <c r="O59" s="88">
        <v>173.85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17.22</v>
      </c>
      <c r="AG59">
        <v>0.43</v>
      </c>
      <c r="AH59">
        <v>0.65</v>
      </c>
      <c r="AI59">
        <v>0.44</v>
      </c>
      <c r="AJ59">
        <v>14.35</v>
      </c>
      <c r="AK59">
        <v>0.34</v>
      </c>
      <c r="AL59">
        <v>0.43</v>
      </c>
      <c r="AM59">
        <v>4.78</v>
      </c>
      <c r="AN59">
        <v>0</v>
      </c>
      <c r="AO59">
        <v>2.87</v>
      </c>
      <c r="AP59">
        <v>1.24</v>
      </c>
      <c r="AQ59">
        <v>0.27</v>
      </c>
      <c r="AR59">
        <v>4.83</v>
      </c>
      <c r="AS59">
        <v>2.09</v>
      </c>
      <c r="AT59">
        <v>248.71</v>
      </c>
      <c r="AU59">
        <v>1.61</v>
      </c>
      <c r="AV59">
        <v>5.16</v>
      </c>
      <c r="AW59">
        <v>41.58</v>
      </c>
      <c r="AX59">
        <v>30</v>
      </c>
      <c r="AY59">
        <v>0</v>
      </c>
      <c r="AZ59">
        <v>15</v>
      </c>
      <c r="BA59">
        <v>0</v>
      </c>
      <c r="BB59">
        <v>45</v>
      </c>
      <c r="BC59">
        <v>115.16</v>
      </c>
      <c r="BD59">
        <v>108.12</v>
      </c>
      <c r="BE59">
        <v>23.92</v>
      </c>
    </row>
    <row r="60" spans="1:57">
      <c r="G60" t="s">
        <v>102</v>
      </c>
      <c r="H60" s="115">
        <v>25.619999999999997</v>
      </c>
      <c r="I60" s="88">
        <v>0.71</v>
      </c>
      <c r="J60" s="88">
        <v>1.58</v>
      </c>
      <c r="K60" s="88">
        <v>28.700000000000003</v>
      </c>
      <c r="L60" s="88">
        <v>14.35</v>
      </c>
      <c r="M60" s="116">
        <v>0</v>
      </c>
      <c r="N60" s="115">
        <v>443.41</v>
      </c>
      <c r="O60" s="88">
        <v>173.85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17.22</v>
      </c>
      <c r="AG60">
        <v>0.43</v>
      </c>
      <c r="AH60">
        <v>0.65</v>
      </c>
      <c r="AI60">
        <v>0.44</v>
      </c>
      <c r="AJ60">
        <v>14.35</v>
      </c>
      <c r="AK60">
        <v>0.34</v>
      </c>
      <c r="AL60">
        <v>0.43</v>
      </c>
      <c r="AM60">
        <v>4.78</v>
      </c>
      <c r="AN60">
        <v>0</v>
      </c>
      <c r="AO60">
        <v>2.87</v>
      </c>
      <c r="AP60">
        <v>1.24</v>
      </c>
      <c r="AQ60">
        <v>0.27</v>
      </c>
      <c r="AR60">
        <v>4.83</v>
      </c>
      <c r="AS60">
        <v>2.09</v>
      </c>
      <c r="AT60">
        <v>248.71</v>
      </c>
      <c r="AU60">
        <v>1.61</v>
      </c>
      <c r="AV60">
        <v>5.16</v>
      </c>
      <c r="AW60">
        <v>41.58</v>
      </c>
      <c r="AX60">
        <v>30</v>
      </c>
      <c r="AY60">
        <v>0</v>
      </c>
      <c r="AZ60">
        <v>15</v>
      </c>
      <c r="BA60">
        <v>0</v>
      </c>
      <c r="BB60">
        <v>45</v>
      </c>
      <c r="BC60">
        <v>115.16</v>
      </c>
      <c r="BD60">
        <v>108.12</v>
      </c>
      <c r="BE60">
        <v>23.92</v>
      </c>
    </row>
    <row r="61" spans="1:57">
      <c r="G61" t="s">
        <v>103</v>
      </c>
      <c r="H61" s="115">
        <v>25.619999999999997</v>
      </c>
      <c r="I61" s="88">
        <v>0.71</v>
      </c>
      <c r="J61" s="88">
        <v>1.58</v>
      </c>
      <c r="K61" s="88">
        <v>28.700000000000003</v>
      </c>
      <c r="L61" s="88">
        <v>14.35</v>
      </c>
      <c r="M61" s="116">
        <v>0</v>
      </c>
      <c r="N61" s="115">
        <v>443.41</v>
      </c>
      <c r="O61" s="88">
        <v>173.85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17.22</v>
      </c>
      <c r="AG61">
        <v>0.43</v>
      </c>
      <c r="AH61">
        <v>0.65</v>
      </c>
      <c r="AI61">
        <v>0.44</v>
      </c>
      <c r="AJ61">
        <v>14.35</v>
      </c>
      <c r="AK61">
        <v>0.34</v>
      </c>
      <c r="AL61">
        <v>0.43</v>
      </c>
      <c r="AM61">
        <v>4.78</v>
      </c>
      <c r="AN61">
        <v>0</v>
      </c>
      <c r="AO61">
        <v>2.87</v>
      </c>
      <c r="AP61">
        <v>1.24</v>
      </c>
      <c r="AQ61">
        <v>0.27</v>
      </c>
      <c r="AR61">
        <v>4.83</v>
      </c>
      <c r="AS61">
        <v>2.09</v>
      </c>
      <c r="AT61">
        <v>248.71</v>
      </c>
      <c r="AU61">
        <v>1.61</v>
      </c>
      <c r="AV61">
        <v>5.16</v>
      </c>
      <c r="AW61">
        <v>41.58</v>
      </c>
      <c r="AX61">
        <v>30</v>
      </c>
      <c r="AY61">
        <v>0</v>
      </c>
      <c r="AZ61">
        <v>15</v>
      </c>
      <c r="BA61">
        <v>0</v>
      </c>
      <c r="BB61">
        <v>45</v>
      </c>
      <c r="BC61">
        <v>115.16</v>
      </c>
      <c r="BD61">
        <v>108.12</v>
      </c>
      <c r="BE61">
        <v>23.92</v>
      </c>
    </row>
    <row r="62" spans="1:57">
      <c r="G62" t="s">
        <v>104</v>
      </c>
      <c r="H62" s="115">
        <v>25.619999999999997</v>
      </c>
      <c r="I62" s="88">
        <v>0.71</v>
      </c>
      <c r="J62" s="88">
        <v>1.58</v>
      </c>
      <c r="K62" s="88">
        <v>28.700000000000003</v>
      </c>
      <c r="L62" s="88">
        <v>14.35</v>
      </c>
      <c r="M62" s="116">
        <v>0</v>
      </c>
      <c r="N62" s="115">
        <v>443.41</v>
      </c>
      <c r="O62" s="88">
        <v>173.85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17.22</v>
      </c>
      <c r="AG62">
        <v>0.43</v>
      </c>
      <c r="AH62">
        <v>0.65</v>
      </c>
      <c r="AI62">
        <v>0.44</v>
      </c>
      <c r="AJ62">
        <v>14.35</v>
      </c>
      <c r="AK62">
        <v>0.34</v>
      </c>
      <c r="AL62">
        <v>0.43</v>
      </c>
      <c r="AM62">
        <v>4.78</v>
      </c>
      <c r="AN62">
        <v>0</v>
      </c>
      <c r="AO62">
        <v>2.87</v>
      </c>
      <c r="AP62">
        <v>1.24</v>
      </c>
      <c r="AQ62">
        <v>0.27</v>
      </c>
      <c r="AR62">
        <v>4.83</v>
      </c>
      <c r="AS62">
        <v>2.09</v>
      </c>
      <c r="AT62">
        <v>248.71</v>
      </c>
      <c r="AU62">
        <v>1.61</v>
      </c>
      <c r="AV62">
        <v>5.16</v>
      </c>
      <c r="AW62">
        <v>41.58</v>
      </c>
      <c r="AX62">
        <v>30</v>
      </c>
      <c r="AY62">
        <v>0</v>
      </c>
      <c r="AZ62">
        <v>15</v>
      </c>
      <c r="BA62">
        <v>0</v>
      </c>
      <c r="BB62">
        <v>45</v>
      </c>
      <c r="BC62">
        <v>115.16</v>
      </c>
      <c r="BD62">
        <v>108.12</v>
      </c>
      <c r="BE62">
        <v>23.92</v>
      </c>
    </row>
    <row r="63" spans="1:57">
      <c r="G63" t="s">
        <v>105</v>
      </c>
      <c r="H63" s="115">
        <v>26.58</v>
      </c>
      <c r="I63" s="88">
        <v>0.71</v>
      </c>
      <c r="J63" s="88">
        <v>1.58</v>
      </c>
      <c r="K63" s="88">
        <v>28.700000000000003</v>
      </c>
      <c r="L63" s="88">
        <v>14.35</v>
      </c>
      <c r="M63" s="116">
        <v>0</v>
      </c>
      <c r="N63" s="115">
        <v>443.41</v>
      </c>
      <c r="O63" s="88">
        <v>173.85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18.18</v>
      </c>
      <c r="AG63">
        <v>0.43</v>
      </c>
      <c r="AH63">
        <v>0.65</v>
      </c>
      <c r="AI63">
        <v>0.44</v>
      </c>
      <c r="AJ63">
        <v>14.35</v>
      </c>
      <c r="AK63">
        <v>0.34</v>
      </c>
      <c r="AL63">
        <v>0.43</v>
      </c>
      <c r="AM63">
        <v>4.78</v>
      </c>
      <c r="AN63">
        <v>0</v>
      </c>
      <c r="AO63">
        <v>2.87</v>
      </c>
      <c r="AP63">
        <v>1.24</v>
      </c>
      <c r="AQ63">
        <v>0.27</v>
      </c>
      <c r="AR63">
        <v>4.83</v>
      </c>
      <c r="AS63">
        <v>2.09</v>
      </c>
      <c r="AT63">
        <v>248.71</v>
      </c>
      <c r="AU63">
        <v>1.61</v>
      </c>
      <c r="AV63">
        <v>5.16</v>
      </c>
      <c r="AW63">
        <v>41.58</v>
      </c>
      <c r="AX63">
        <v>30</v>
      </c>
      <c r="AY63">
        <v>0</v>
      </c>
      <c r="AZ63">
        <v>15</v>
      </c>
      <c r="BA63">
        <v>0</v>
      </c>
      <c r="BB63">
        <v>45</v>
      </c>
      <c r="BC63">
        <v>115.16</v>
      </c>
      <c r="BD63">
        <v>108.12</v>
      </c>
      <c r="BE63">
        <v>23.92</v>
      </c>
    </row>
    <row r="64" spans="1:57">
      <c r="G64" t="s">
        <v>106</v>
      </c>
      <c r="H64" s="115">
        <v>26.58</v>
      </c>
      <c r="I64" s="88">
        <v>0.71</v>
      </c>
      <c r="J64" s="88">
        <v>1.58</v>
      </c>
      <c r="K64" s="88">
        <v>28.700000000000003</v>
      </c>
      <c r="L64" s="88">
        <v>14.35</v>
      </c>
      <c r="M64" s="116">
        <v>0</v>
      </c>
      <c r="N64" s="115">
        <v>443.41</v>
      </c>
      <c r="O64" s="88">
        <v>173.85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18.18</v>
      </c>
      <c r="AG64">
        <v>0.43</v>
      </c>
      <c r="AH64">
        <v>0.65</v>
      </c>
      <c r="AI64">
        <v>0.44</v>
      </c>
      <c r="AJ64">
        <v>14.35</v>
      </c>
      <c r="AK64">
        <v>0.34</v>
      </c>
      <c r="AL64">
        <v>0.43</v>
      </c>
      <c r="AM64">
        <v>4.78</v>
      </c>
      <c r="AN64">
        <v>0</v>
      </c>
      <c r="AO64">
        <v>2.87</v>
      </c>
      <c r="AP64">
        <v>1.24</v>
      </c>
      <c r="AQ64">
        <v>0.27</v>
      </c>
      <c r="AR64">
        <v>4.83</v>
      </c>
      <c r="AS64">
        <v>2.09</v>
      </c>
      <c r="AT64">
        <v>248.71</v>
      </c>
      <c r="AU64">
        <v>1.61</v>
      </c>
      <c r="AV64">
        <v>5.16</v>
      </c>
      <c r="AW64">
        <v>41.58</v>
      </c>
      <c r="AX64">
        <v>30</v>
      </c>
      <c r="AY64">
        <v>0</v>
      </c>
      <c r="AZ64">
        <v>15</v>
      </c>
      <c r="BA64">
        <v>0</v>
      </c>
      <c r="BB64">
        <v>45</v>
      </c>
      <c r="BC64">
        <v>115.16</v>
      </c>
      <c r="BD64">
        <v>108.12</v>
      </c>
      <c r="BE64">
        <v>23.92</v>
      </c>
    </row>
    <row r="65" spans="7:57">
      <c r="G65" t="s">
        <v>107</v>
      </c>
      <c r="H65" s="115">
        <v>26.58</v>
      </c>
      <c r="I65" s="88">
        <v>0.71</v>
      </c>
      <c r="J65" s="88">
        <v>1.58</v>
      </c>
      <c r="K65" s="88">
        <v>28.700000000000003</v>
      </c>
      <c r="L65" s="88">
        <v>14.35</v>
      </c>
      <c r="M65" s="116">
        <v>0</v>
      </c>
      <c r="N65" s="115">
        <v>443.41</v>
      </c>
      <c r="O65" s="88">
        <v>173.85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18.18</v>
      </c>
      <c r="AG65">
        <v>0.43</v>
      </c>
      <c r="AH65">
        <v>0.65</v>
      </c>
      <c r="AI65">
        <v>0.44</v>
      </c>
      <c r="AJ65">
        <v>14.35</v>
      </c>
      <c r="AK65">
        <v>0.34</v>
      </c>
      <c r="AL65">
        <v>0.43</v>
      </c>
      <c r="AM65">
        <v>4.78</v>
      </c>
      <c r="AN65">
        <v>0</v>
      </c>
      <c r="AO65">
        <v>2.87</v>
      </c>
      <c r="AP65">
        <v>1.24</v>
      </c>
      <c r="AQ65">
        <v>0.27</v>
      </c>
      <c r="AR65">
        <v>4.83</v>
      </c>
      <c r="AS65">
        <v>2.09</v>
      </c>
      <c r="AT65">
        <v>248.71</v>
      </c>
      <c r="AU65">
        <v>1.61</v>
      </c>
      <c r="AV65">
        <v>5.16</v>
      </c>
      <c r="AW65">
        <v>41.58</v>
      </c>
      <c r="AX65">
        <v>30</v>
      </c>
      <c r="AY65">
        <v>0</v>
      </c>
      <c r="AZ65">
        <v>15</v>
      </c>
      <c r="BA65">
        <v>0</v>
      </c>
      <c r="BB65">
        <v>45</v>
      </c>
      <c r="BC65">
        <v>115.16</v>
      </c>
      <c r="BD65">
        <v>108.12</v>
      </c>
      <c r="BE65">
        <v>23.92</v>
      </c>
    </row>
    <row r="66" spans="7:57">
      <c r="G66" t="s">
        <v>108</v>
      </c>
      <c r="H66" s="115">
        <v>26.58</v>
      </c>
      <c r="I66" s="88">
        <v>0.71</v>
      </c>
      <c r="J66" s="88">
        <v>1.58</v>
      </c>
      <c r="K66" s="88">
        <v>28.700000000000003</v>
      </c>
      <c r="L66" s="88">
        <v>14.35</v>
      </c>
      <c r="M66" s="116">
        <v>0</v>
      </c>
      <c r="N66" s="115">
        <v>443.41</v>
      </c>
      <c r="O66" s="88">
        <v>173.85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18.18</v>
      </c>
      <c r="AG66">
        <v>0.43</v>
      </c>
      <c r="AH66">
        <v>0.65</v>
      </c>
      <c r="AI66">
        <v>0.44</v>
      </c>
      <c r="AJ66">
        <v>14.35</v>
      </c>
      <c r="AK66">
        <v>0.34</v>
      </c>
      <c r="AL66">
        <v>0.43</v>
      </c>
      <c r="AM66">
        <v>4.78</v>
      </c>
      <c r="AN66">
        <v>0</v>
      </c>
      <c r="AO66">
        <v>2.87</v>
      </c>
      <c r="AP66">
        <v>1.24</v>
      </c>
      <c r="AQ66">
        <v>0.27</v>
      </c>
      <c r="AR66">
        <v>4.83</v>
      </c>
      <c r="AS66">
        <v>2.09</v>
      </c>
      <c r="AT66">
        <v>248.71</v>
      </c>
      <c r="AU66">
        <v>1.61</v>
      </c>
      <c r="AV66">
        <v>5.16</v>
      </c>
      <c r="AW66">
        <v>41.58</v>
      </c>
      <c r="AX66">
        <v>30</v>
      </c>
      <c r="AY66">
        <v>0</v>
      </c>
      <c r="AZ66">
        <v>15</v>
      </c>
      <c r="BA66">
        <v>0</v>
      </c>
      <c r="BB66">
        <v>45</v>
      </c>
      <c r="BC66">
        <v>115.16</v>
      </c>
      <c r="BD66">
        <v>108.12</v>
      </c>
      <c r="BE66">
        <v>23.92</v>
      </c>
    </row>
    <row r="67" spans="7:57">
      <c r="G67" t="s">
        <v>109</v>
      </c>
      <c r="H67" s="115">
        <v>27.529999999999998</v>
      </c>
      <c r="I67" s="88">
        <v>0.71</v>
      </c>
      <c r="J67" s="88">
        <v>1.58</v>
      </c>
      <c r="K67" s="88">
        <v>120.53</v>
      </c>
      <c r="L67" s="88">
        <v>14.35</v>
      </c>
      <c r="M67" s="116">
        <v>0</v>
      </c>
      <c r="N67" s="115">
        <v>443.41</v>
      </c>
      <c r="O67" s="88">
        <v>173.85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19.13</v>
      </c>
      <c r="AG67">
        <v>0.43</v>
      </c>
      <c r="AH67">
        <v>0.65</v>
      </c>
      <c r="AI67">
        <v>0.44</v>
      </c>
      <c r="AJ67">
        <v>14.35</v>
      </c>
      <c r="AK67">
        <v>0.34</v>
      </c>
      <c r="AL67">
        <v>0.43</v>
      </c>
      <c r="AM67">
        <v>0</v>
      </c>
      <c r="AN67">
        <v>120.53</v>
      </c>
      <c r="AO67">
        <v>2.87</v>
      </c>
      <c r="AP67">
        <v>1.24</v>
      </c>
      <c r="AQ67">
        <v>0.27</v>
      </c>
      <c r="AR67">
        <v>4.83</v>
      </c>
      <c r="AS67">
        <v>2.09</v>
      </c>
      <c r="AT67">
        <v>248.71</v>
      </c>
      <c r="AU67">
        <v>1.61</v>
      </c>
      <c r="AV67">
        <v>5.16</v>
      </c>
      <c r="AW67">
        <v>41.58</v>
      </c>
      <c r="AX67">
        <v>30</v>
      </c>
      <c r="AY67">
        <v>0</v>
      </c>
      <c r="AZ67">
        <v>15</v>
      </c>
      <c r="BA67">
        <v>0</v>
      </c>
      <c r="BB67">
        <v>45</v>
      </c>
      <c r="BC67">
        <v>115.16</v>
      </c>
      <c r="BD67">
        <v>108.12</v>
      </c>
      <c r="BE67">
        <v>0</v>
      </c>
    </row>
    <row r="68" spans="7:57">
      <c r="G68" t="s">
        <v>110</v>
      </c>
      <c r="H68" s="115">
        <v>27.529999999999998</v>
      </c>
      <c r="I68" s="88">
        <v>0.71</v>
      </c>
      <c r="J68" s="88">
        <v>1.58</v>
      </c>
      <c r="K68" s="88">
        <v>120.53</v>
      </c>
      <c r="L68" s="88">
        <v>14.35</v>
      </c>
      <c r="M68" s="116">
        <v>0</v>
      </c>
      <c r="N68" s="115">
        <v>443.41</v>
      </c>
      <c r="O68" s="88">
        <v>173.85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19.13</v>
      </c>
      <c r="AG68">
        <v>0.43</v>
      </c>
      <c r="AH68">
        <v>0.65</v>
      </c>
      <c r="AI68">
        <v>0.44</v>
      </c>
      <c r="AJ68">
        <v>14.35</v>
      </c>
      <c r="AK68">
        <v>0.34</v>
      </c>
      <c r="AL68">
        <v>0.43</v>
      </c>
      <c r="AM68">
        <v>0</v>
      </c>
      <c r="AN68">
        <v>120.53</v>
      </c>
      <c r="AO68">
        <v>2.87</v>
      </c>
      <c r="AP68">
        <v>1.24</v>
      </c>
      <c r="AQ68">
        <v>0.27</v>
      </c>
      <c r="AR68">
        <v>4.83</v>
      </c>
      <c r="AS68">
        <v>2.09</v>
      </c>
      <c r="AT68">
        <v>248.71</v>
      </c>
      <c r="AU68">
        <v>1.61</v>
      </c>
      <c r="AV68">
        <v>5.16</v>
      </c>
      <c r="AW68">
        <v>41.58</v>
      </c>
      <c r="AX68">
        <v>30</v>
      </c>
      <c r="AY68">
        <v>0</v>
      </c>
      <c r="AZ68">
        <v>15</v>
      </c>
      <c r="BA68">
        <v>0</v>
      </c>
      <c r="BB68">
        <v>45</v>
      </c>
      <c r="BC68">
        <v>115.16</v>
      </c>
      <c r="BD68">
        <v>108.12</v>
      </c>
      <c r="BE68">
        <v>0</v>
      </c>
    </row>
    <row r="69" spans="7:57">
      <c r="G69" t="s">
        <v>111</v>
      </c>
      <c r="H69" s="115">
        <v>27.529999999999998</v>
      </c>
      <c r="I69" s="88">
        <v>0.71</v>
      </c>
      <c r="J69" s="88">
        <v>1.58</v>
      </c>
      <c r="K69" s="88">
        <v>120.53</v>
      </c>
      <c r="L69" s="88">
        <v>14.35</v>
      </c>
      <c r="M69" s="116">
        <v>0</v>
      </c>
      <c r="N69" s="115">
        <v>443.41</v>
      </c>
      <c r="O69" s="88">
        <v>173.85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19.13</v>
      </c>
      <c r="AG69">
        <v>0.43</v>
      </c>
      <c r="AH69">
        <v>0.65</v>
      </c>
      <c r="AI69">
        <v>0.44</v>
      </c>
      <c r="AJ69">
        <v>14.35</v>
      </c>
      <c r="AK69">
        <v>0.34</v>
      </c>
      <c r="AL69">
        <v>0.43</v>
      </c>
      <c r="AM69">
        <v>0</v>
      </c>
      <c r="AN69">
        <v>120.53</v>
      </c>
      <c r="AO69">
        <v>2.87</v>
      </c>
      <c r="AP69">
        <v>1.24</v>
      </c>
      <c r="AQ69">
        <v>0.27</v>
      </c>
      <c r="AR69">
        <v>4.83</v>
      </c>
      <c r="AS69">
        <v>2.09</v>
      </c>
      <c r="AT69">
        <v>248.71</v>
      </c>
      <c r="AU69">
        <v>1.61</v>
      </c>
      <c r="AV69">
        <v>5.16</v>
      </c>
      <c r="AW69">
        <v>41.58</v>
      </c>
      <c r="AX69">
        <v>30</v>
      </c>
      <c r="AY69">
        <v>0</v>
      </c>
      <c r="AZ69">
        <v>15</v>
      </c>
      <c r="BA69">
        <v>0</v>
      </c>
      <c r="BB69">
        <v>45</v>
      </c>
      <c r="BC69">
        <v>115.16</v>
      </c>
      <c r="BD69">
        <v>108.12</v>
      </c>
      <c r="BE69">
        <v>0</v>
      </c>
    </row>
    <row r="70" spans="7:57">
      <c r="G70" t="s">
        <v>112</v>
      </c>
      <c r="H70" s="115">
        <v>27.529999999999998</v>
      </c>
      <c r="I70" s="88">
        <v>0.71</v>
      </c>
      <c r="J70" s="88">
        <v>1.58</v>
      </c>
      <c r="K70" s="88">
        <v>120.53</v>
      </c>
      <c r="L70" s="88">
        <v>14.35</v>
      </c>
      <c r="M70" s="116">
        <v>0</v>
      </c>
      <c r="N70" s="115">
        <v>443.41</v>
      </c>
      <c r="O70" s="88">
        <v>173.85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0</v>
      </c>
      <c r="AF70">
        <v>19.13</v>
      </c>
      <c r="AG70">
        <v>0.43</v>
      </c>
      <c r="AH70">
        <v>0.65</v>
      </c>
      <c r="AI70">
        <v>0.44</v>
      </c>
      <c r="AJ70">
        <v>14.35</v>
      </c>
      <c r="AK70">
        <v>0.34</v>
      </c>
      <c r="AL70">
        <v>0.43</v>
      </c>
      <c r="AM70">
        <v>0</v>
      </c>
      <c r="AN70">
        <v>120.53</v>
      </c>
      <c r="AO70">
        <v>2.87</v>
      </c>
      <c r="AP70">
        <v>1.24</v>
      </c>
      <c r="AQ70">
        <v>0.27</v>
      </c>
      <c r="AR70">
        <v>4.83</v>
      </c>
      <c r="AS70">
        <v>2.09</v>
      </c>
      <c r="AT70">
        <v>248.71</v>
      </c>
      <c r="AU70">
        <v>1.61</v>
      </c>
      <c r="AV70">
        <v>5.16</v>
      </c>
      <c r="AW70">
        <v>41.58</v>
      </c>
      <c r="AX70">
        <v>30</v>
      </c>
      <c r="AY70">
        <v>0</v>
      </c>
      <c r="AZ70">
        <v>15</v>
      </c>
      <c r="BA70">
        <v>0</v>
      </c>
      <c r="BB70">
        <v>45</v>
      </c>
      <c r="BC70">
        <v>115.16</v>
      </c>
      <c r="BD70">
        <v>108.12</v>
      </c>
      <c r="BE70">
        <v>0</v>
      </c>
    </row>
    <row r="71" spans="7:57">
      <c r="G71" t="s">
        <v>113</v>
      </c>
      <c r="H71" s="115">
        <v>28.49</v>
      </c>
      <c r="I71" s="88">
        <v>0.71</v>
      </c>
      <c r="J71" s="88">
        <v>1.6300000000000001</v>
      </c>
      <c r="K71" s="88">
        <v>120.53</v>
      </c>
      <c r="L71" s="88">
        <v>14.35</v>
      </c>
      <c r="M71" s="116">
        <v>0</v>
      </c>
      <c r="N71" s="115">
        <v>443.41</v>
      </c>
      <c r="O71" s="88">
        <v>173.38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0</v>
      </c>
      <c r="AF71">
        <v>20.09</v>
      </c>
      <c r="AG71">
        <v>0.43</v>
      </c>
      <c r="AH71">
        <v>0.65</v>
      </c>
      <c r="AI71">
        <v>0.44</v>
      </c>
      <c r="AJ71">
        <v>14.35</v>
      </c>
      <c r="AK71">
        <v>0.34</v>
      </c>
      <c r="AL71">
        <v>0.43</v>
      </c>
      <c r="AM71">
        <v>0</v>
      </c>
      <c r="AN71">
        <v>120.53</v>
      </c>
      <c r="AO71">
        <v>2.87</v>
      </c>
      <c r="AP71">
        <v>1.29</v>
      </c>
      <c r="AQ71">
        <v>0.27</v>
      </c>
      <c r="AR71">
        <v>4.57</v>
      </c>
      <c r="AS71">
        <v>2.09</v>
      </c>
      <c r="AT71">
        <v>248.71</v>
      </c>
      <c r="AU71">
        <v>1.61</v>
      </c>
      <c r="AV71">
        <v>4.95</v>
      </c>
      <c r="AW71">
        <v>41.58</v>
      </c>
      <c r="AX71">
        <v>30</v>
      </c>
      <c r="AY71">
        <v>0</v>
      </c>
      <c r="AZ71">
        <v>15</v>
      </c>
      <c r="BA71">
        <v>0</v>
      </c>
      <c r="BB71">
        <v>45</v>
      </c>
      <c r="BC71">
        <v>115.16</v>
      </c>
      <c r="BD71">
        <v>108.12</v>
      </c>
      <c r="BE71">
        <v>0</v>
      </c>
    </row>
    <row r="72" spans="7:57">
      <c r="G72" t="s">
        <v>114</v>
      </c>
      <c r="H72" s="115">
        <v>28.49</v>
      </c>
      <c r="I72" s="88">
        <v>0.71</v>
      </c>
      <c r="J72" s="88">
        <v>1.6300000000000001</v>
      </c>
      <c r="K72" s="88">
        <v>120.53</v>
      </c>
      <c r="L72" s="88">
        <v>14.35</v>
      </c>
      <c r="M72" s="116">
        <v>0</v>
      </c>
      <c r="N72" s="115">
        <v>443.41</v>
      </c>
      <c r="O72" s="88">
        <v>173.38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0</v>
      </c>
      <c r="AF72">
        <v>20.09</v>
      </c>
      <c r="AG72">
        <v>0.43</v>
      </c>
      <c r="AH72">
        <v>0.65</v>
      </c>
      <c r="AI72">
        <v>0.44</v>
      </c>
      <c r="AJ72">
        <v>14.35</v>
      </c>
      <c r="AK72">
        <v>0.34</v>
      </c>
      <c r="AL72">
        <v>0.43</v>
      </c>
      <c r="AM72">
        <v>0</v>
      </c>
      <c r="AN72">
        <v>120.53</v>
      </c>
      <c r="AO72">
        <v>2.87</v>
      </c>
      <c r="AP72">
        <v>1.29</v>
      </c>
      <c r="AQ72">
        <v>0.27</v>
      </c>
      <c r="AR72">
        <v>4.57</v>
      </c>
      <c r="AS72">
        <v>2.09</v>
      </c>
      <c r="AT72">
        <v>248.71</v>
      </c>
      <c r="AU72">
        <v>1.61</v>
      </c>
      <c r="AV72">
        <v>4.95</v>
      </c>
      <c r="AW72">
        <v>41.58</v>
      </c>
      <c r="AX72">
        <v>30</v>
      </c>
      <c r="AY72">
        <v>0</v>
      </c>
      <c r="AZ72">
        <v>15</v>
      </c>
      <c r="BA72">
        <v>0</v>
      </c>
      <c r="BB72">
        <v>45</v>
      </c>
      <c r="BC72">
        <v>115.16</v>
      </c>
      <c r="BD72">
        <v>108.12</v>
      </c>
      <c r="BE72">
        <v>0</v>
      </c>
    </row>
    <row r="73" spans="7:57">
      <c r="G73" t="s">
        <v>115</v>
      </c>
      <c r="H73" s="115">
        <v>28.49</v>
      </c>
      <c r="I73" s="88">
        <v>0.71</v>
      </c>
      <c r="J73" s="88">
        <v>1.6300000000000001</v>
      </c>
      <c r="K73" s="88">
        <v>120.53</v>
      </c>
      <c r="L73" s="88">
        <v>14.35</v>
      </c>
      <c r="M73" s="116">
        <v>0</v>
      </c>
      <c r="N73" s="115">
        <v>443.41</v>
      </c>
      <c r="O73" s="88">
        <v>173.38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0</v>
      </c>
      <c r="AF73">
        <v>20.09</v>
      </c>
      <c r="AG73">
        <v>0.43</v>
      </c>
      <c r="AH73">
        <v>0.65</v>
      </c>
      <c r="AI73">
        <v>0.44</v>
      </c>
      <c r="AJ73">
        <v>14.35</v>
      </c>
      <c r="AK73">
        <v>0.34</v>
      </c>
      <c r="AL73">
        <v>0.43</v>
      </c>
      <c r="AM73">
        <v>0</v>
      </c>
      <c r="AN73">
        <v>120.53</v>
      </c>
      <c r="AO73">
        <v>2.87</v>
      </c>
      <c r="AP73">
        <v>1.29</v>
      </c>
      <c r="AQ73">
        <v>0.27</v>
      </c>
      <c r="AR73">
        <v>4.57</v>
      </c>
      <c r="AS73">
        <v>2.09</v>
      </c>
      <c r="AT73">
        <v>248.71</v>
      </c>
      <c r="AU73">
        <v>1.61</v>
      </c>
      <c r="AV73">
        <v>4.95</v>
      </c>
      <c r="AW73">
        <v>41.58</v>
      </c>
      <c r="AX73">
        <v>30</v>
      </c>
      <c r="AY73">
        <v>0</v>
      </c>
      <c r="AZ73">
        <v>15</v>
      </c>
      <c r="BA73">
        <v>0</v>
      </c>
      <c r="BB73">
        <v>45</v>
      </c>
      <c r="BC73">
        <v>115.16</v>
      </c>
      <c r="BD73">
        <v>108.12</v>
      </c>
      <c r="BE73">
        <v>0</v>
      </c>
    </row>
    <row r="74" spans="7:57">
      <c r="G74" t="s">
        <v>116</v>
      </c>
      <c r="H74" s="115">
        <v>28.49</v>
      </c>
      <c r="I74" s="88">
        <v>0.71</v>
      </c>
      <c r="J74" s="88">
        <v>1.6300000000000001</v>
      </c>
      <c r="K74" s="88">
        <v>120.53</v>
      </c>
      <c r="L74" s="88">
        <v>14.35</v>
      </c>
      <c r="M74" s="116">
        <v>0</v>
      </c>
      <c r="N74" s="115">
        <v>443.41</v>
      </c>
      <c r="O74" s="88">
        <v>173.38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0</v>
      </c>
      <c r="AF74">
        <v>20.09</v>
      </c>
      <c r="AG74">
        <v>0.43</v>
      </c>
      <c r="AH74">
        <v>0.65</v>
      </c>
      <c r="AI74">
        <v>0.44</v>
      </c>
      <c r="AJ74">
        <v>14.35</v>
      </c>
      <c r="AK74">
        <v>0.34</v>
      </c>
      <c r="AL74">
        <v>0.43</v>
      </c>
      <c r="AM74">
        <v>0</v>
      </c>
      <c r="AN74">
        <v>120.53</v>
      </c>
      <c r="AO74">
        <v>2.87</v>
      </c>
      <c r="AP74">
        <v>1.29</v>
      </c>
      <c r="AQ74">
        <v>0.27</v>
      </c>
      <c r="AR74">
        <v>4.57</v>
      </c>
      <c r="AS74">
        <v>2.09</v>
      </c>
      <c r="AT74">
        <v>248.71</v>
      </c>
      <c r="AU74">
        <v>1.61</v>
      </c>
      <c r="AV74">
        <v>4.95</v>
      </c>
      <c r="AW74">
        <v>41.58</v>
      </c>
      <c r="AX74">
        <v>30</v>
      </c>
      <c r="AY74">
        <v>0</v>
      </c>
      <c r="AZ74">
        <v>15</v>
      </c>
      <c r="BA74">
        <v>0</v>
      </c>
      <c r="BB74">
        <v>45</v>
      </c>
      <c r="BC74">
        <v>115.16</v>
      </c>
      <c r="BD74">
        <v>108.12</v>
      </c>
      <c r="BE74">
        <v>0</v>
      </c>
    </row>
    <row r="75" spans="7:57">
      <c r="G75" t="s">
        <v>117</v>
      </c>
      <c r="H75" s="115">
        <v>46.669999999999995</v>
      </c>
      <c r="I75" s="88">
        <v>0.71</v>
      </c>
      <c r="J75" s="88">
        <v>1.6300000000000001</v>
      </c>
      <c r="K75" s="88">
        <v>120.53</v>
      </c>
      <c r="L75" s="88">
        <v>14.35</v>
      </c>
      <c r="M75" s="116">
        <v>0</v>
      </c>
      <c r="N75" s="115">
        <v>194.7</v>
      </c>
      <c r="O75" s="88">
        <v>203.38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18.18</v>
      </c>
      <c r="AF75">
        <v>20.09</v>
      </c>
      <c r="AG75">
        <v>0.43</v>
      </c>
      <c r="AH75">
        <v>0.65</v>
      </c>
      <c r="AI75">
        <v>0.44</v>
      </c>
      <c r="AJ75">
        <v>14.35</v>
      </c>
      <c r="AK75">
        <v>0.34</v>
      </c>
      <c r="AL75">
        <v>0.43</v>
      </c>
      <c r="AM75">
        <v>0</v>
      </c>
      <c r="AN75">
        <v>120.53</v>
      </c>
      <c r="AO75">
        <v>2.87</v>
      </c>
      <c r="AP75">
        <v>1.29</v>
      </c>
      <c r="AQ75">
        <v>0.27</v>
      </c>
      <c r="AR75">
        <v>4.57</v>
      </c>
      <c r="AS75">
        <v>2.09</v>
      </c>
      <c r="AT75">
        <v>0</v>
      </c>
      <c r="AU75">
        <v>1.61</v>
      </c>
      <c r="AV75">
        <v>4.95</v>
      </c>
      <c r="AW75">
        <v>41.58</v>
      </c>
      <c r="AX75">
        <v>30</v>
      </c>
      <c r="AY75">
        <v>0</v>
      </c>
      <c r="AZ75">
        <v>15</v>
      </c>
      <c r="BA75">
        <v>30</v>
      </c>
      <c r="BB75">
        <v>45</v>
      </c>
      <c r="BC75">
        <v>115.16</v>
      </c>
      <c r="BD75">
        <v>108.12</v>
      </c>
      <c r="BE75">
        <v>0</v>
      </c>
    </row>
    <row r="76" spans="7:57">
      <c r="G76" t="s">
        <v>118</v>
      </c>
      <c r="H76" s="115">
        <v>84.930000000000021</v>
      </c>
      <c r="I76" s="88">
        <v>0.71</v>
      </c>
      <c r="J76" s="88">
        <v>1.6300000000000001</v>
      </c>
      <c r="K76" s="88">
        <v>120.53</v>
      </c>
      <c r="L76" s="88">
        <v>14.35</v>
      </c>
      <c r="M76" s="116">
        <v>0</v>
      </c>
      <c r="N76" s="115">
        <v>194.7</v>
      </c>
      <c r="O76" s="88">
        <v>203.38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56.44</v>
      </c>
      <c r="AF76">
        <v>20.09</v>
      </c>
      <c r="AG76">
        <v>0.43</v>
      </c>
      <c r="AH76">
        <v>0.65</v>
      </c>
      <c r="AI76">
        <v>0.44</v>
      </c>
      <c r="AJ76">
        <v>14.35</v>
      </c>
      <c r="AK76">
        <v>0.34</v>
      </c>
      <c r="AL76">
        <v>0.43</v>
      </c>
      <c r="AM76">
        <v>0</v>
      </c>
      <c r="AN76">
        <v>120.53</v>
      </c>
      <c r="AO76">
        <v>2.87</v>
      </c>
      <c r="AP76">
        <v>1.29</v>
      </c>
      <c r="AQ76">
        <v>0.27</v>
      </c>
      <c r="AR76">
        <v>4.57</v>
      </c>
      <c r="AS76">
        <v>2.09</v>
      </c>
      <c r="AT76">
        <v>0</v>
      </c>
      <c r="AU76">
        <v>1.61</v>
      </c>
      <c r="AV76">
        <v>4.95</v>
      </c>
      <c r="AW76">
        <v>41.58</v>
      </c>
      <c r="AX76">
        <v>30</v>
      </c>
      <c r="AY76">
        <v>0</v>
      </c>
      <c r="AZ76">
        <v>15</v>
      </c>
      <c r="BA76">
        <v>30</v>
      </c>
      <c r="BB76">
        <v>45</v>
      </c>
      <c r="BC76">
        <v>115.16</v>
      </c>
      <c r="BD76">
        <v>108.12</v>
      </c>
      <c r="BE76">
        <v>0</v>
      </c>
    </row>
    <row r="77" spans="7:57">
      <c r="G77" t="s">
        <v>119</v>
      </c>
      <c r="H77" s="115">
        <v>84.930000000000021</v>
      </c>
      <c r="I77" s="88">
        <v>0.71</v>
      </c>
      <c r="J77" s="88">
        <v>1.6300000000000001</v>
      </c>
      <c r="K77" s="88">
        <v>120.53</v>
      </c>
      <c r="L77" s="88">
        <v>14.35</v>
      </c>
      <c r="M77" s="116">
        <v>0</v>
      </c>
      <c r="N77" s="115">
        <v>194.7</v>
      </c>
      <c r="O77" s="88">
        <v>203.38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56.44</v>
      </c>
      <c r="AF77">
        <v>20.09</v>
      </c>
      <c r="AG77">
        <v>0.43</v>
      </c>
      <c r="AH77">
        <v>0.65</v>
      </c>
      <c r="AI77">
        <v>0.44</v>
      </c>
      <c r="AJ77">
        <v>14.35</v>
      </c>
      <c r="AK77">
        <v>0.34</v>
      </c>
      <c r="AL77">
        <v>0.43</v>
      </c>
      <c r="AM77">
        <v>0</v>
      </c>
      <c r="AN77">
        <v>120.53</v>
      </c>
      <c r="AO77">
        <v>2.87</v>
      </c>
      <c r="AP77">
        <v>1.29</v>
      </c>
      <c r="AQ77">
        <v>0.27</v>
      </c>
      <c r="AR77">
        <v>4.57</v>
      </c>
      <c r="AS77">
        <v>2.09</v>
      </c>
      <c r="AT77">
        <v>0</v>
      </c>
      <c r="AU77">
        <v>1.61</v>
      </c>
      <c r="AV77">
        <v>4.95</v>
      </c>
      <c r="AW77">
        <v>41.58</v>
      </c>
      <c r="AX77">
        <v>30</v>
      </c>
      <c r="AY77">
        <v>0</v>
      </c>
      <c r="AZ77">
        <v>15</v>
      </c>
      <c r="BA77">
        <v>30</v>
      </c>
      <c r="BB77">
        <v>45</v>
      </c>
      <c r="BC77">
        <v>115.16</v>
      </c>
      <c r="BD77">
        <v>108.12</v>
      </c>
      <c r="BE77">
        <v>0</v>
      </c>
    </row>
    <row r="78" spans="7:57">
      <c r="G78" t="s">
        <v>120</v>
      </c>
      <c r="H78" s="115">
        <v>84.930000000000021</v>
      </c>
      <c r="I78" s="88">
        <v>0.71</v>
      </c>
      <c r="J78" s="88">
        <v>1.6300000000000001</v>
      </c>
      <c r="K78" s="88">
        <v>120.53</v>
      </c>
      <c r="L78" s="88">
        <v>14.35</v>
      </c>
      <c r="M78" s="116">
        <v>0</v>
      </c>
      <c r="N78" s="115">
        <v>194.7</v>
      </c>
      <c r="O78" s="88">
        <v>203.38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56.44</v>
      </c>
      <c r="AF78">
        <v>20.09</v>
      </c>
      <c r="AG78">
        <v>0.43</v>
      </c>
      <c r="AH78">
        <v>0.65</v>
      </c>
      <c r="AI78">
        <v>0.44</v>
      </c>
      <c r="AJ78">
        <v>14.35</v>
      </c>
      <c r="AK78">
        <v>0.34</v>
      </c>
      <c r="AL78">
        <v>0.43</v>
      </c>
      <c r="AM78">
        <v>0</v>
      </c>
      <c r="AN78">
        <v>120.53</v>
      </c>
      <c r="AO78">
        <v>2.87</v>
      </c>
      <c r="AP78">
        <v>1.29</v>
      </c>
      <c r="AQ78">
        <v>0.27</v>
      </c>
      <c r="AR78">
        <v>4.57</v>
      </c>
      <c r="AS78">
        <v>2.09</v>
      </c>
      <c r="AT78">
        <v>0</v>
      </c>
      <c r="AU78">
        <v>1.61</v>
      </c>
      <c r="AV78">
        <v>4.95</v>
      </c>
      <c r="AW78">
        <v>41.58</v>
      </c>
      <c r="AX78">
        <v>30</v>
      </c>
      <c r="AY78">
        <v>0</v>
      </c>
      <c r="AZ78">
        <v>15</v>
      </c>
      <c r="BA78">
        <v>30</v>
      </c>
      <c r="BB78">
        <v>45</v>
      </c>
      <c r="BC78">
        <v>115.16</v>
      </c>
      <c r="BD78">
        <v>108.12</v>
      </c>
      <c r="BE78">
        <v>0</v>
      </c>
    </row>
    <row r="79" spans="7:57">
      <c r="G79" t="s">
        <v>121</v>
      </c>
      <c r="H79" s="115">
        <v>84.930000000000021</v>
      </c>
      <c r="I79" s="88">
        <v>0.71</v>
      </c>
      <c r="J79" s="88">
        <v>1.6300000000000001</v>
      </c>
      <c r="K79" s="88">
        <v>0</v>
      </c>
      <c r="L79" s="88">
        <v>14.35</v>
      </c>
      <c r="M79" s="116">
        <v>0</v>
      </c>
      <c r="N79" s="115">
        <v>153.12</v>
      </c>
      <c r="O79" s="88">
        <v>203.16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56.44</v>
      </c>
      <c r="AF79">
        <v>20.09</v>
      </c>
      <c r="AG79">
        <v>0.43</v>
      </c>
      <c r="AH79">
        <v>0.65</v>
      </c>
      <c r="AI79">
        <v>0.44</v>
      </c>
      <c r="AJ79">
        <v>14.35</v>
      </c>
      <c r="AK79">
        <v>0.34</v>
      </c>
      <c r="AL79">
        <v>0.43</v>
      </c>
      <c r="AM79">
        <v>0</v>
      </c>
      <c r="AN79">
        <v>0</v>
      </c>
      <c r="AO79">
        <v>2.87</v>
      </c>
      <c r="AP79">
        <v>1.29</v>
      </c>
      <c r="AQ79">
        <v>0.27</v>
      </c>
      <c r="AR79">
        <v>4.57</v>
      </c>
      <c r="AS79">
        <v>2.09</v>
      </c>
      <c r="AT79">
        <v>0</v>
      </c>
      <c r="AU79">
        <v>1.61</v>
      </c>
      <c r="AV79">
        <v>4.7300000000000004</v>
      </c>
      <c r="AW79">
        <v>0</v>
      </c>
      <c r="AX79">
        <v>30</v>
      </c>
      <c r="AY79">
        <v>0</v>
      </c>
      <c r="AZ79">
        <v>15</v>
      </c>
      <c r="BA79">
        <v>30</v>
      </c>
      <c r="BB79">
        <v>45</v>
      </c>
      <c r="BC79">
        <v>115.16</v>
      </c>
      <c r="BD79">
        <v>108.12</v>
      </c>
      <c r="BE79">
        <v>0</v>
      </c>
    </row>
    <row r="80" spans="7:57">
      <c r="G80" t="s">
        <v>122</v>
      </c>
      <c r="H80" s="115">
        <v>84.930000000000021</v>
      </c>
      <c r="I80" s="88">
        <v>0.71</v>
      </c>
      <c r="J80" s="88">
        <v>1.6300000000000001</v>
      </c>
      <c r="K80" s="88">
        <v>0</v>
      </c>
      <c r="L80" s="88">
        <v>14.35</v>
      </c>
      <c r="M80" s="116">
        <v>0</v>
      </c>
      <c r="N80" s="115">
        <v>153.12</v>
      </c>
      <c r="O80" s="88">
        <v>203.16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56.44</v>
      </c>
      <c r="AF80">
        <v>20.09</v>
      </c>
      <c r="AG80">
        <v>0.43</v>
      </c>
      <c r="AH80">
        <v>0.65</v>
      </c>
      <c r="AI80">
        <v>0.44</v>
      </c>
      <c r="AJ80">
        <v>14.35</v>
      </c>
      <c r="AK80">
        <v>0.34</v>
      </c>
      <c r="AL80">
        <v>0.43</v>
      </c>
      <c r="AM80">
        <v>0</v>
      </c>
      <c r="AN80">
        <v>0</v>
      </c>
      <c r="AO80">
        <v>2.87</v>
      </c>
      <c r="AP80">
        <v>1.29</v>
      </c>
      <c r="AQ80">
        <v>0.27</v>
      </c>
      <c r="AR80">
        <v>4.57</v>
      </c>
      <c r="AS80">
        <v>2.09</v>
      </c>
      <c r="AT80">
        <v>0</v>
      </c>
      <c r="AU80">
        <v>1.61</v>
      </c>
      <c r="AV80">
        <v>4.7300000000000004</v>
      </c>
      <c r="AW80">
        <v>0</v>
      </c>
      <c r="AX80">
        <v>30</v>
      </c>
      <c r="AY80">
        <v>0</v>
      </c>
      <c r="AZ80">
        <v>15</v>
      </c>
      <c r="BA80">
        <v>30</v>
      </c>
      <c r="BB80">
        <v>45</v>
      </c>
      <c r="BC80">
        <v>115.16</v>
      </c>
      <c r="BD80">
        <v>108.12</v>
      </c>
      <c r="BE80">
        <v>0</v>
      </c>
    </row>
    <row r="81" spans="7:57">
      <c r="G81" t="s">
        <v>123</v>
      </c>
      <c r="H81" s="115">
        <v>84.930000000000021</v>
      </c>
      <c r="I81" s="88">
        <v>0.71</v>
      </c>
      <c r="J81" s="88">
        <v>1.6300000000000001</v>
      </c>
      <c r="K81" s="88">
        <v>0</v>
      </c>
      <c r="L81" s="88">
        <v>14.35</v>
      </c>
      <c r="M81" s="116">
        <v>0</v>
      </c>
      <c r="N81" s="115">
        <v>153.12</v>
      </c>
      <c r="O81" s="88">
        <v>203.16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56.44</v>
      </c>
      <c r="AF81">
        <v>20.09</v>
      </c>
      <c r="AG81">
        <v>0.43</v>
      </c>
      <c r="AH81">
        <v>0.65</v>
      </c>
      <c r="AI81">
        <v>0.44</v>
      </c>
      <c r="AJ81">
        <v>14.35</v>
      </c>
      <c r="AK81">
        <v>0.34</v>
      </c>
      <c r="AL81">
        <v>0.43</v>
      </c>
      <c r="AM81">
        <v>0</v>
      </c>
      <c r="AN81">
        <v>0</v>
      </c>
      <c r="AO81">
        <v>2.87</v>
      </c>
      <c r="AP81">
        <v>1.29</v>
      </c>
      <c r="AQ81">
        <v>0.27</v>
      </c>
      <c r="AR81">
        <v>4.57</v>
      </c>
      <c r="AS81">
        <v>2.09</v>
      </c>
      <c r="AT81">
        <v>0</v>
      </c>
      <c r="AU81">
        <v>1.61</v>
      </c>
      <c r="AV81">
        <v>4.7300000000000004</v>
      </c>
      <c r="AW81">
        <v>0</v>
      </c>
      <c r="AX81">
        <v>30</v>
      </c>
      <c r="AY81">
        <v>0</v>
      </c>
      <c r="AZ81">
        <v>15</v>
      </c>
      <c r="BA81">
        <v>30</v>
      </c>
      <c r="BB81">
        <v>45</v>
      </c>
      <c r="BC81">
        <v>115.16</v>
      </c>
      <c r="BD81">
        <v>108.12</v>
      </c>
      <c r="BE81">
        <v>0</v>
      </c>
    </row>
    <row r="82" spans="7:57">
      <c r="G82" t="s">
        <v>124</v>
      </c>
      <c r="H82" s="115">
        <v>84.930000000000021</v>
      </c>
      <c r="I82" s="88">
        <v>0.71</v>
      </c>
      <c r="J82" s="88">
        <v>1.6300000000000001</v>
      </c>
      <c r="K82" s="88">
        <v>0</v>
      </c>
      <c r="L82" s="88">
        <v>14.35</v>
      </c>
      <c r="M82" s="116">
        <v>0</v>
      </c>
      <c r="N82" s="115">
        <v>153.12</v>
      </c>
      <c r="O82" s="88">
        <v>203.16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56.44</v>
      </c>
      <c r="AF82">
        <v>20.09</v>
      </c>
      <c r="AG82">
        <v>0.43</v>
      </c>
      <c r="AH82">
        <v>0.65</v>
      </c>
      <c r="AI82">
        <v>0.44</v>
      </c>
      <c r="AJ82">
        <v>14.35</v>
      </c>
      <c r="AK82">
        <v>0.34</v>
      </c>
      <c r="AL82">
        <v>0.43</v>
      </c>
      <c r="AM82">
        <v>0</v>
      </c>
      <c r="AN82">
        <v>0</v>
      </c>
      <c r="AO82">
        <v>2.87</v>
      </c>
      <c r="AP82">
        <v>1.29</v>
      </c>
      <c r="AQ82">
        <v>0.27</v>
      </c>
      <c r="AR82">
        <v>4.57</v>
      </c>
      <c r="AS82">
        <v>2.09</v>
      </c>
      <c r="AT82">
        <v>0</v>
      </c>
      <c r="AU82">
        <v>1.61</v>
      </c>
      <c r="AV82">
        <v>4.7300000000000004</v>
      </c>
      <c r="AW82">
        <v>0</v>
      </c>
      <c r="AX82">
        <v>30</v>
      </c>
      <c r="AY82">
        <v>0</v>
      </c>
      <c r="AZ82">
        <v>15</v>
      </c>
      <c r="BA82">
        <v>30</v>
      </c>
      <c r="BB82">
        <v>45</v>
      </c>
      <c r="BC82">
        <v>115.16</v>
      </c>
      <c r="BD82">
        <v>108.12</v>
      </c>
      <c r="BE82">
        <v>0</v>
      </c>
    </row>
    <row r="83" spans="7:57">
      <c r="G83" t="s">
        <v>125</v>
      </c>
      <c r="H83" s="115">
        <v>84.830000000000013</v>
      </c>
      <c r="I83" s="88">
        <v>0.71</v>
      </c>
      <c r="J83" s="88">
        <v>1.6300000000000001</v>
      </c>
      <c r="K83" s="88">
        <v>0</v>
      </c>
      <c r="L83" s="88">
        <v>14.35</v>
      </c>
      <c r="M83" s="116">
        <v>0</v>
      </c>
      <c r="N83" s="115">
        <v>153.12</v>
      </c>
      <c r="O83" s="88">
        <v>203.16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56.44</v>
      </c>
      <c r="AF83">
        <v>20.09</v>
      </c>
      <c r="AG83">
        <v>0.43</v>
      </c>
      <c r="AH83">
        <v>0.65</v>
      </c>
      <c r="AI83">
        <v>0.44</v>
      </c>
      <c r="AJ83">
        <v>14.35</v>
      </c>
      <c r="AK83">
        <v>0.34</v>
      </c>
      <c r="AL83">
        <v>0.43</v>
      </c>
      <c r="AM83">
        <v>0</v>
      </c>
      <c r="AN83">
        <v>0</v>
      </c>
      <c r="AO83">
        <v>2.87</v>
      </c>
      <c r="AP83">
        <v>1.29</v>
      </c>
      <c r="AQ83">
        <v>0.27</v>
      </c>
      <c r="AR83">
        <v>4.57</v>
      </c>
      <c r="AS83">
        <v>2.09</v>
      </c>
      <c r="AT83">
        <v>0</v>
      </c>
      <c r="AU83">
        <v>1.61</v>
      </c>
      <c r="AV83">
        <v>4.7300000000000004</v>
      </c>
      <c r="AW83">
        <v>0</v>
      </c>
      <c r="AX83">
        <v>30</v>
      </c>
      <c r="AY83">
        <v>0</v>
      </c>
      <c r="AZ83">
        <v>15</v>
      </c>
      <c r="BA83">
        <v>30</v>
      </c>
      <c r="BB83">
        <v>45</v>
      </c>
      <c r="BC83">
        <v>115.16</v>
      </c>
      <c r="BD83">
        <v>108.12</v>
      </c>
      <c r="BE83">
        <v>0</v>
      </c>
    </row>
    <row r="84" spans="7:57">
      <c r="G84" t="s">
        <v>126</v>
      </c>
      <c r="H84" s="115">
        <v>84.830000000000013</v>
      </c>
      <c r="I84" s="88">
        <v>0.71</v>
      </c>
      <c r="J84" s="88">
        <v>1.6300000000000001</v>
      </c>
      <c r="K84" s="88">
        <v>0</v>
      </c>
      <c r="L84" s="88">
        <v>14.35</v>
      </c>
      <c r="M84" s="116">
        <v>0</v>
      </c>
      <c r="N84" s="115">
        <v>153.12</v>
      </c>
      <c r="O84" s="88">
        <v>203.16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56.44</v>
      </c>
      <c r="AF84">
        <v>20.09</v>
      </c>
      <c r="AG84">
        <v>0.43</v>
      </c>
      <c r="AH84">
        <v>0.65</v>
      </c>
      <c r="AI84">
        <v>0.44</v>
      </c>
      <c r="AJ84">
        <v>14.35</v>
      </c>
      <c r="AK84">
        <v>0.34</v>
      </c>
      <c r="AL84">
        <v>0.43</v>
      </c>
      <c r="AM84">
        <v>0</v>
      </c>
      <c r="AN84">
        <v>0</v>
      </c>
      <c r="AO84">
        <v>2.87</v>
      </c>
      <c r="AP84">
        <v>1.29</v>
      </c>
      <c r="AQ84">
        <v>0.27</v>
      </c>
      <c r="AR84">
        <v>4.57</v>
      </c>
      <c r="AS84">
        <v>2.09</v>
      </c>
      <c r="AT84">
        <v>0</v>
      </c>
      <c r="AU84">
        <v>1.61</v>
      </c>
      <c r="AV84">
        <v>4.7300000000000004</v>
      </c>
      <c r="AW84">
        <v>0</v>
      </c>
      <c r="AX84">
        <v>30</v>
      </c>
      <c r="AY84">
        <v>0</v>
      </c>
      <c r="AZ84">
        <v>15</v>
      </c>
      <c r="BA84">
        <v>30</v>
      </c>
      <c r="BB84">
        <v>45</v>
      </c>
      <c r="BC84">
        <v>115.16</v>
      </c>
      <c r="BD84">
        <v>108.12</v>
      </c>
      <c r="BE84">
        <v>0</v>
      </c>
    </row>
    <row r="85" spans="7:57">
      <c r="G85" t="s">
        <v>127</v>
      </c>
      <c r="H85" s="115">
        <v>46.57</v>
      </c>
      <c r="I85" s="88">
        <v>0.71</v>
      </c>
      <c r="J85" s="88">
        <v>1.6300000000000001</v>
      </c>
      <c r="K85" s="88">
        <v>0</v>
      </c>
      <c r="L85" s="88">
        <v>14.35</v>
      </c>
      <c r="M85" s="116">
        <v>0</v>
      </c>
      <c r="N85" s="115">
        <v>153.12</v>
      </c>
      <c r="O85" s="88">
        <v>203.16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18.18</v>
      </c>
      <c r="AF85">
        <v>20.09</v>
      </c>
      <c r="AG85">
        <v>0.43</v>
      </c>
      <c r="AH85">
        <v>0.65</v>
      </c>
      <c r="AI85">
        <v>0.44</v>
      </c>
      <c r="AJ85">
        <v>14.35</v>
      </c>
      <c r="AK85">
        <v>0.34</v>
      </c>
      <c r="AL85">
        <v>0.43</v>
      </c>
      <c r="AM85">
        <v>0</v>
      </c>
      <c r="AN85">
        <v>0</v>
      </c>
      <c r="AO85">
        <v>2.87</v>
      </c>
      <c r="AP85">
        <v>1.29</v>
      </c>
      <c r="AQ85">
        <v>0.27</v>
      </c>
      <c r="AR85">
        <v>4.57</v>
      </c>
      <c r="AS85">
        <v>2.09</v>
      </c>
      <c r="AT85">
        <v>0</v>
      </c>
      <c r="AU85">
        <v>1.61</v>
      </c>
      <c r="AV85">
        <v>4.7300000000000004</v>
      </c>
      <c r="AW85">
        <v>0</v>
      </c>
      <c r="AX85">
        <v>30</v>
      </c>
      <c r="AY85">
        <v>0</v>
      </c>
      <c r="AZ85">
        <v>15</v>
      </c>
      <c r="BA85">
        <v>30</v>
      </c>
      <c r="BB85">
        <v>45</v>
      </c>
      <c r="BC85">
        <v>115.16</v>
      </c>
      <c r="BD85">
        <v>108.12</v>
      </c>
      <c r="BE85">
        <v>0</v>
      </c>
    </row>
    <row r="86" spans="7:57">
      <c r="G86" t="s">
        <v>128</v>
      </c>
      <c r="H86" s="115">
        <v>46.57</v>
      </c>
      <c r="I86" s="88">
        <v>0.71</v>
      </c>
      <c r="J86" s="88">
        <v>1.6300000000000001</v>
      </c>
      <c r="K86" s="88">
        <v>0</v>
      </c>
      <c r="L86" s="88">
        <v>14.35</v>
      </c>
      <c r="M86" s="116">
        <v>0</v>
      </c>
      <c r="N86" s="115">
        <v>153.12</v>
      </c>
      <c r="O86" s="88">
        <v>203.16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18.18</v>
      </c>
      <c r="AF86">
        <v>20.09</v>
      </c>
      <c r="AG86">
        <v>0.43</v>
      </c>
      <c r="AH86">
        <v>0.65</v>
      </c>
      <c r="AI86">
        <v>0.44</v>
      </c>
      <c r="AJ86">
        <v>14.35</v>
      </c>
      <c r="AK86">
        <v>0.34</v>
      </c>
      <c r="AL86">
        <v>0.43</v>
      </c>
      <c r="AM86">
        <v>0</v>
      </c>
      <c r="AN86">
        <v>0</v>
      </c>
      <c r="AO86">
        <v>2.87</v>
      </c>
      <c r="AP86">
        <v>1.29</v>
      </c>
      <c r="AQ86">
        <v>0.27</v>
      </c>
      <c r="AR86">
        <v>4.57</v>
      </c>
      <c r="AS86">
        <v>2.09</v>
      </c>
      <c r="AT86">
        <v>0</v>
      </c>
      <c r="AU86">
        <v>1.61</v>
      </c>
      <c r="AV86">
        <v>4.7300000000000004</v>
      </c>
      <c r="AW86">
        <v>0</v>
      </c>
      <c r="AX86">
        <v>30</v>
      </c>
      <c r="AY86">
        <v>0</v>
      </c>
      <c r="AZ86">
        <v>15</v>
      </c>
      <c r="BA86">
        <v>30</v>
      </c>
      <c r="BB86">
        <v>45</v>
      </c>
      <c r="BC86">
        <v>115.16</v>
      </c>
      <c r="BD86">
        <v>108.12</v>
      </c>
      <c r="BE86">
        <v>0</v>
      </c>
    </row>
    <row r="87" spans="7:57">
      <c r="G87" t="s">
        <v>129</v>
      </c>
      <c r="H87" s="115">
        <v>46.56</v>
      </c>
      <c r="I87" s="88">
        <v>0.71</v>
      </c>
      <c r="J87" s="88">
        <v>1.6300000000000001</v>
      </c>
      <c r="K87" s="88">
        <v>0</v>
      </c>
      <c r="L87" s="88">
        <v>14.35</v>
      </c>
      <c r="M87" s="116">
        <v>0</v>
      </c>
      <c r="N87" s="115">
        <v>153.12</v>
      </c>
      <c r="O87" s="88">
        <v>202.89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18.18</v>
      </c>
      <c r="AF87">
        <v>20.09</v>
      </c>
      <c r="AG87">
        <v>0.43</v>
      </c>
      <c r="AH87">
        <v>0.65</v>
      </c>
      <c r="AI87">
        <v>0.43</v>
      </c>
      <c r="AJ87">
        <v>14.35</v>
      </c>
      <c r="AK87">
        <v>0.34</v>
      </c>
      <c r="AL87">
        <v>0.43</v>
      </c>
      <c r="AM87">
        <v>0</v>
      </c>
      <c r="AN87">
        <v>0</v>
      </c>
      <c r="AO87">
        <v>2.87</v>
      </c>
      <c r="AP87">
        <v>1.29</v>
      </c>
      <c r="AQ87">
        <v>0.27</v>
      </c>
      <c r="AR87">
        <v>4.3</v>
      </c>
      <c r="AS87">
        <v>2.09</v>
      </c>
      <c r="AT87">
        <v>0</v>
      </c>
      <c r="AU87">
        <v>1.61</v>
      </c>
      <c r="AV87">
        <v>4.7300000000000004</v>
      </c>
      <c r="AW87">
        <v>0</v>
      </c>
      <c r="AX87">
        <v>30</v>
      </c>
      <c r="AY87">
        <v>0</v>
      </c>
      <c r="AZ87">
        <v>15</v>
      </c>
      <c r="BA87">
        <v>30</v>
      </c>
      <c r="BB87">
        <v>45</v>
      </c>
      <c r="BC87">
        <v>115.16</v>
      </c>
      <c r="BD87">
        <v>108.12</v>
      </c>
      <c r="BE87">
        <v>0</v>
      </c>
    </row>
    <row r="88" spans="7:57">
      <c r="G88" t="s">
        <v>130</v>
      </c>
      <c r="H88" s="115">
        <v>46.56</v>
      </c>
      <c r="I88" s="88">
        <v>0.71</v>
      </c>
      <c r="J88" s="88">
        <v>1.6300000000000001</v>
      </c>
      <c r="K88" s="88">
        <v>0</v>
      </c>
      <c r="L88" s="88">
        <v>14.35</v>
      </c>
      <c r="M88" s="116">
        <v>0</v>
      </c>
      <c r="N88" s="115">
        <v>153.12</v>
      </c>
      <c r="O88" s="88">
        <v>202.89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18.18</v>
      </c>
      <c r="AF88">
        <v>20.09</v>
      </c>
      <c r="AG88">
        <v>0.43</v>
      </c>
      <c r="AH88">
        <v>0.65</v>
      </c>
      <c r="AI88">
        <v>0.43</v>
      </c>
      <c r="AJ88">
        <v>14.35</v>
      </c>
      <c r="AK88">
        <v>0.34</v>
      </c>
      <c r="AL88">
        <v>0.43</v>
      </c>
      <c r="AM88">
        <v>0</v>
      </c>
      <c r="AN88">
        <v>0</v>
      </c>
      <c r="AO88">
        <v>2.87</v>
      </c>
      <c r="AP88">
        <v>1.29</v>
      </c>
      <c r="AQ88">
        <v>0.27</v>
      </c>
      <c r="AR88">
        <v>4.3</v>
      </c>
      <c r="AS88">
        <v>2.09</v>
      </c>
      <c r="AT88">
        <v>0</v>
      </c>
      <c r="AU88">
        <v>1.61</v>
      </c>
      <c r="AV88">
        <v>4.7300000000000004</v>
      </c>
      <c r="AW88">
        <v>0</v>
      </c>
      <c r="AX88">
        <v>30</v>
      </c>
      <c r="AY88">
        <v>0</v>
      </c>
      <c r="AZ88">
        <v>15</v>
      </c>
      <c r="BA88">
        <v>30</v>
      </c>
      <c r="BB88">
        <v>45</v>
      </c>
      <c r="BC88">
        <v>115.16</v>
      </c>
      <c r="BD88">
        <v>108.12</v>
      </c>
      <c r="BE88">
        <v>0</v>
      </c>
    </row>
    <row r="89" spans="7:57">
      <c r="G89" t="s">
        <v>131</v>
      </c>
      <c r="H89" s="115">
        <v>46.56</v>
      </c>
      <c r="I89" s="88">
        <v>0.71</v>
      </c>
      <c r="J89" s="88">
        <v>1.6300000000000001</v>
      </c>
      <c r="K89" s="88">
        <v>0</v>
      </c>
      <c r="L89" s="88">
        <v>14.35</v>
      </c>
      <c r="M89" s="116">
        <v>0</v>
      </c>
      <c r="N89" s="115">
        <v>153.12</v>
      </c>
      <c r="O89" s="88">
        <v>202.89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18.18</v>
      </c>
      <c r="AF89">
        <v>20.09</v>
      </c>
      <c r="AG89">
        <v>0.43</v>
      </c>
      <c r="AH89">
        <v>0.65</v>
      </c>
      <c r="AI89">
        <v>0.43</v>
      </c>
      <c r="AJ89">
        <v>14.35</v>
      </c>
      <c r="AK89">
        <v>0.34</v>
      </c>
      <c r="AL89">
        <v>0.43</v>
      </c>
      <c r="AM89">
        <v>0</v>
      </c>
      <c r="AN89">
        <v>0</v>
      </c>
      <c r="AO89">
        <v>2.87</v>
      </c>
      <c r="AP89">
        <v>1.29</v>
      </c>
      <c r="AQ89">
        <v>0.27</v>
      </c>
      <c r="AR89">
        <v>4.3</v>
      </c>
      <c r="AS89">
        <v>2.09</v>
      </c>
      <c r="AT89">
        <v>0</v>
      </c>
      <c r="AU89">
        <v>1.61</v>
      </c>
      <c r="AV89">
        <v>4.7300000000000004</v>
      </c>
      <c r="AW89">
        <v>0</v>
      </c>
      <c r="AX89">
        <v>30</v>
      </c>
      <c r="AY89">
        <v>0</v>
      </c>
      <c r="AZ89">
        <v>15</v>
      </c>
      <c r="BA89">
        <v>30</v>
      </c>
      <c r="BB89">
        <v>45</v>
      </c>
      <c r="BC89">
        <v>115.16</v>
      </c>
      <c r="BD89">
        <v>108.12</v>
      </c>
      <c r="BE89">
        <v>0</v>
      </c>
    </row>
    <row r="90" spans="7:57">
      <c r="G90" t="s">
        <v>132</v>
      </c>
      <c r="H90" s="115">
        <v>28.38</v>
      </c>
      <c r="I90" s="88">
        <v>0.71</v>
      </c>
      <c r="J90" s="88">
        <v>1.6300000000000001</v>
      </c>
      <c r="K90" s="88">
        <v>0</v>
      </c>
      <c r="L90" s="88">
        <v>14.35</v>
      </c>
      <c r="M90" s="116">
        <v>0</v>
      </c>
      <c r="N90" s="115">
        <v>153.12</v>
      </c>
      <c r="O90" s="88">
        <v>202.89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20.09</v>
      </c>
      <c r="AG90">
        <v>0.43</v>
      </c>
      <c r="AH90">
        <v>0.65</v>
      </c>
      <c r="AI90">
        <v>0.43</v>
      </c>
      <c r="AJ90">
        <v>14.35</v>
      </c>
      <c r="AK90">
        <v>0.34</v>
      </c>
      <c r="AL90">
        <v>0.43</v>
      </c>
      <c r="AM90">
        <v>0</v>
      </c>
      <c r="AN90">
        <v>0</v>
      </c>
      <c r="AO90">
        <v>2.87</v>
      </c>
      <c r="AP90">
        <v>1.29</v>
      </c>
      <c r="AQ90">
        <v>0.27</v>
      </c>
      <c r="AR90">
        <v>4.3</v>
      </c>
      <c r="AS90">
        <v>2.09</v>
      </c>
      <c r="AT90">
        <v>0</v>
      </c>
      <c r="AU90">
        <v>1.61</v>
      </c>
      <c r="AV90">
        <v>4.7300000000000004</v>
      </c>
      <c r="AW90">
        <v>0</v>
      </c>
      <c r="AX90">
        <v>30</v>
      </c>
      <c r="AY90">
        <v>0</v>
      </c>
      <c r="AZ90">
        <v>15</v>
      </c>
      <c r="BA90">
        <v>30</v>
      </c>
      <c r="BB90">
        <v>45</v>
      </c>
      <c r="BC90">
        <v>115.16</v>
      </c>
      <c r="BD90">
        <v>108.12</v>
      </c>
      <c r="BE90">
        <v>0</v>
      </c>
    </row>
    <row r="91" spans="7:57">
      <c r="G91" t="s">
        <v>133</v>
      </c>
      <c r="H91" s="115">
        <v>28.38</v>
      </c>
      <c r="I91" s="88">
        <v>0.71</v>
      </c>
      <c r="J91" s="88">
        <v>1.6300000000000001</v>
      </c>
      <c r="K91" s="88">
        <v>0</v>
      </c>
      <c r="L91" s="88">
        <v>14.35</v>
      </c>
      <c r="M91" s="116">
        <v>0</v>
      </c>
      <c r="N91" s="115">
        <v>153.12</v>
      </c>
      <c r="O91" s="88">
        <v>227.89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20.09</v>
      </c>
      <c r="AG91">
        <v>0.43</v>
      </c>
      <c r="AH91">
        <v>0.65</v>
      </c>
      <c r="AI91">
        <v>0.43</v>
      </c>
      <c r="AJ91">
        <v>14.35</v>
      </c>
      <c r="AK91">
        <v>0.34</v>
      </c>
      <c r="AL91">
        <v>0.43</v>
      </c>
      <c r="AM91">
        <v>0</v>
      </c>
      <c r="AN91">
        <v>0</v>
      </c>
      <c r="AO91">
        <v>2.87</v>
      </c>
      <c r="AP91">
        <v>1.29</v>
      </c>
      <c r="AQ91">
        <v>0.27</v>
      </c>
      <c r="AR91">
        <v>4.3</v>
      </c>
      <c r="AS91">
        <v>2.09</v>
      </c>
      <c r="AT91">
        <v>0</v>
      </c>
      <c r="AU91">
        <v>1.61</v>
      </c>
      <c r="AV91">
        <v>4.7300000000000004</v>
      </c>
      <c r="AW91">
        <v>0</v>
      </c>
      <c r="AX91">
        <v>30</v>
      </c>
      <c r="AY91">
        <v>25</v>
      </c>
      <c r="AZ91">
        <v>15</v>
      </c>
      <c r="BA91">
        <v>30</v>
      </c>
      <c r="BB91">
        <v>45</v>
      </c>
      <c r="BC91">
        <v>115.16</v>
      </c>
      <c r="BD91">
        <v>108.12</v>
      </c>
      <c r="BE91">
        <v>0</v>
      </c>
    </row>
    <row r="92" spans="7:57">
      <c r="G92" t="s">
        <v>134</v>
      </c>
      <c r="H92" s="115">
        <v>28.38</v>
      </c>
      <c r="I92" s="88">
        <v>0.71</v>
      </c>
      <c r="J92" s="88">
        <v>1.6300000000000001</v>
      </c>
      <c r="K92" s="88">
        <v>0</v>
      </c>
      <c r="L92" s="88">
        <v>14.35</v>
      </c>
      <c r="M92" s="116">
        <v>0</v>
      </c>
      <c r="N92" s="115">
        <v>153.12</v>
      </c>
      <c r="O92" s="88">
        <v>227.89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20.09</v>
      </c>
      <c r="AG92">
        <v>0.43</v>
      </c>
      <c r="AH92">
        <v>0.65</v>
      </c>
      <c r="AI92">
        <v>0.43</v>
      </c>
      <c r="AJ92">
        <v>14.35</v>
      </c>
      <c r="AK92">
        <v>0.34</v>
      </c>
      <c r="AL92">
        <v>0.43</v>
      </c>
      <c r="AM92">
        <v>0</v>
      </c>
      <c r="AN92">
        <v>0</v>
      </c>
      <c r="AO92">
        <v>2.87</v>
      </c>
      <c r="AP92">
        <v>1.29</v>
      </c>
      <c r="AQ92">
        <v>0.27</v>
      </c>
      <c r="AR92">
        <v>4.3</v>
      </c>
      <c r="AS92">
        <v>2.09</v>
      </c>
      <c r="AT92">
        <v>0</v>
      </c>
      <c r="AU92">
        <v>1.61</v>
      </c>
      <c r="AV92">
        <v>4.7300000000000004</v>
      </c>
      <c r="AW92">
        <v>0</v>
      </c>
      <c r="AX92">
        <v>30</v>
      </c>
      <c r="AY92">
        <v>25</v>
      </c>
      <c r="AZ92">
        <v>15</v>
      </c>
      <c r="BA92">
        <v>30</v>
      </c>
      <c r="BB92">
        <v>45</v>
      </c>
      <c r="BC92">
        <v>115.16</v>
      </c>
      <c r="BD92">
        <v>108.12</v>
      </c>
      <c r="BE92">
        <v>0</v>
      </c>
    </row>
    <row r="93" spans="7:57">
      <c r="G93" t="s">
        <v>135</v>
      </c>
      <c r="H93" s="115">
        <v>28.38</v>
      </c>
      <c r="I93" s="88">
        <v>0.71</v>
      </c>
      <c r="J93" s="88">
        <v>1.6300000000000001</v>
      </c>
      <c r="K93" s="88">
        <v>0</v>
      </c>
      <c r="L93" s="88">
        <v>14.35</v>
      </c>
      <c r="M93" s="116">
        <v>0</v>
      </c>
      <c r="N93" s="115">
        <v>153.12</v>
      </c>
      <c r="O93" s="88">
        <v>227.89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20.09</v>
      </c>
      <c r="AG93">
        <v>0.43</v>
      </c>
      <c r="AH93">
        <v>0.65</v>
      </c>
      <c r="AI93">
        <v>0.43</v>
      </c>
      <c r="AJ93">
        <v>14.35</v>
      </c>
      <c r="AK93">
        <v>0.34</v>
      </c>
      <c r="AL93">
        <v>0.43</v>
      </c>
      <c r="AM93">
        <v>0</v>
      </c>
      <c r="AN93">
        <v>0</v>
      </c>
      <c r="AO93">
        <v>2.87</v>
      </c>
      <c r="AP93">
        <v>1.29</v>
      </c>
      <c r="AQ93">
        <v>0.27</v>
      </c>
      <c r="AR93">
        <v>4.3</v>
      </c>
      <c r="AS93">
        <v>2.09</v>
      </c>
      <c r="AT93">
        <v>0</v>
      </c>
      <c r="AU93">
        <v>1.61</v>
      </c>
      <c r="AV93">
        <v>4.7300000000000004</v>
      </c>
      <c r="AW93">
        <v>0</v>
      </c>
      <c r="AX93">
        <v>30</v>
      </c>
      <c r="AY93">
        <v>25</v>
      </c>
      <c r="AZ93">
        <v>15</v>
      </c>
      <c r="BA93">
        <v>30</v>
      </c>
      <c r="BB93">
        <v>45</v>
      </c>
      <c r="BC93">
        <v>115.16</v>
      </c>
      <c r="BD93">
        <v>108.12</v>
      </c>
      <c r="BE93">
        <v>0</v>
      </c>
    </row>
    <row r="94" spans="7:57">
      <c r="G94" t="s">
        <v>136</v>
      </c>
      <c r="H94" s="115">
        <v>28.38</v>
      </c>
      <c r="I94" s="88">
        <v>0.71</v>
      </c>
      <c r="J94" s="88">
        <v>1.6300000000000001</v>
      </c>
      <c r="K94" s="88">
        <v>0</v>
      </c>
      <c r="L94" s="88">
        <v>14.35</v>
      </c>
      <c r="M94" s="116">
        <v>0</v>
      </c>
      <c r="N94" s="115">
        <v>153.12</v>
      </c>
      <c r="O94" s="88">
        <v>227.89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20.09</v>
      </c>
      <c r="AG94">
        <v>0.43</v>
      </c>
      <c r="AH94">
        <v>0.65</v>
      </c>
      <c r="AI94">
        <v>0.43</v>
      </c>
      <c r="AJ94">
        <v>14.35</v>
      </c>
      <c r="AK94">
        <v>0.34</v>
      </c>
      <c r="AL94">
        <v>0.43</v>
      </c>
      <c r="AM94">
        <v>0</v>
      </c>
      <c r="AN94">
        <v>0</v>
      </c>
      <c r="AO94">
        <v>2.87</v>
      </c>
      <c r="AP94">
        <v>1.29</v>
      </c>
      <c r="AQ94">
        <v>0.27</v>
      </c>
      <c r="AR94">
        <v>4.3</v>
      </c>
      <c r="AS94">
        <v>2.09</v>
      </c>
      <c r="AT94">
        <v>0</v>
      </c>
      <c r="AU94">
        <v>1.61</v>
      </c>
      <c r="AV94">
        <v>4.7300000000000004</v>
      </c>
      <c r="AW94">
        <v>0</v>
      </c>
      <c r="AX94">
        <v>30</v>
      </c>
      <c r="AY94">
        <v>25</v>
      </c>
      <c r="AZ94">
        <v>15</v>
      </c>
      <c r="BA94">
        <v>30</v>
      </c>
      <c r="BB94">
        <v>45</v>
      </c>
      <c r="BC94">
        <v>115.16</v>
      </c>
      <c r="BD94">
        <v>108.12</v>
      </c>
      <c r="BE94">
        <v>0</v>
      </c>
    </row>
    <row r="95" spans="7:57">
      <c r="G95" t="s">
        <v>137</v>
      </c>
      <c r="H95" s="115">
        <v>28.38</v>
      </c>
      <c r="I95" s="88">
        <v>0.71</v>
      </c>
      <c r="J95" s="88">
        <v>1.6300000000000001</v>
      </c>
      <c r="K95" s="88">
        <v>0</v>
      </c>
      <c r="L95" s="88">
        <v>14.35</v>
      </c>
      <c r="M95" s="116">
        <v>0</v>
      </c>
      <c r="N95" s="115">
        <v>153.12</v>
      </c>
      <c r="O95" s="88">
        <v>227.89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20.09</v>
      </c>
      <c r="AG95">
        <v>0.43</v>
      </c>
      <c r="AH95">
        <v>0.65</v>
      </c>
      <c r="AI95">
        <v>0.43</v>
      </c>
      <c r="AJ95">
        <v>14.35</v>
      </c>
      <c r="AK95">
        <v>0.34</v>
      </c>
      <c r="AL95">
        <v>0.43</v>
      </c>
      <c r="AM95">
        <v>0</v>
      </c>
      <c r="AN95">
        <v>0</v>
      </c>
      <c r="AO95">
        <v>2.87</v>
      </c>
      <c r="AP95">
        <v>1.29</v>
      </c>
      <c r="AQ95">
        <v>0.27</v>
      </c>
      <c r="AR95">
        <v>4.3</v>
      </c>
      <c r="AS95">
        <v>2.09</v>
      </c>
      <c r="AT95">
        <v>0</v>
      </c>
      <c r="AU95">
        <v>1.61</v>
      </c>
      <c r="AV95">
        <v>4.7300000000000004</v>
      </c>
      <c r="AW95">
        <v>0</v>
      </c>
      <c r="AX95">
        <v>30</v>
      </c>
      <c r="AY95">
        <v>25</v>
      </c>
      <c r="AZ95">
        <v>15</v>
      </c>
      <c r="BA95">
        <v>30</v>
      </c>
      <c r="BB95">
        <v>45</v>
      </c>
      <c r="BC95">
        <v>115.16</v>
      </c>
      <c r="BD95">
        <v>108.12</v>
      </c>
      <c r="BE95">
        <v>0</v>
      </c>
    </row>
    <row r="96" spans="7:57">
      <c r="G96" t="s">
        <v>138</v>
      </c>
      <c r="H96" s="115">
        <v>28.38</v>
      </c>
      <c r="I96" s="88">
        <v>0.71</v>
      </c>
      <c r="J96" s="88">
        <v>1.6300000000000001</v>
      </c>
      <c r="K96" s="88">
        <v>0</v>
      </c>
      <c r="L96" s="88">
        <v>14.35</v>
      </c>
      <c r="M96" s="116">
        <v>0</v>
      </c>
      <c r="N96" s="115">
        <v>153.12</v>
      </c>
      <c r="O96" s="88">
        <v>227.89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20.09</v>
      </c>
      <c r="AG96">
        <v>0.43</v>
      </c>
      <c r="AH96">
        <v>0.65</v>
      </c>
      <c r="AI96">
        <v>0.43</v>
      </c>
      <c r="AJ96">
        <v>14.35</v>
      </c>
      <c r="AK96">
        <v>0.34</v>
      </c>
      <c r="AL96">
        <v>0.43</v>
      </c>
      <c r="AM96">
        <v>0</v>
      </c>
      <c r="AN96">
        <v>0</v>
      </c>
      <c r="AO96">
        <v>2.87</v>
      </c>
      <c r="AP96">
        <v>1.29</v>
      </c>
      <c r="AQ96">
        <v>0.27</v>
      </c>
      <c r="AR96">
        <v>4.3</v>
      </c>
      <c r="AS96">
        <v>2.09</v>
      </c>
      <c r="AT96">
        <v>0</v>
      </c>
      <c r="AU96">
        <v>1.61</v>
      </c>
      <c r="AV96">
        <v>4.7300000000000004</v>
      </c>
      <c r="AW96">
        <v>0</v>
      </c>
      <c r="AX96">
        <v>30</v>
      </c>
      <c r="AY96">
        <v>25</v>
      </c>
      <c r="AZ96">
        <v>15</v>
      </c>
      <c r="BA96">
        <v>30</v>
      </c>
      <c r="BB96">
        <v>45</v>
      </c>
      <c r="BC96">
        <v>115.16</v>
      </c>
      <c r="BD96">
        <v>108.12</v>
      </c>
      <c r="BE96">
        <v>0</v>
      </c>
    </row>
    <row r="97" spans="1:133">
      <c r="G97" t="s">
        <v>139</v>
      </c>
      <c r="H97" s="115">
        <v>28.38</v>
      </c>
      <c r="I97" s="88">
        <v>0.71</v>
      </c>
      <c r="J97" s="88">
        <v>1.6300000000000001</v>
      </c>
      <c r="K97" s="88">
        <v>0</v>
      </c>
      <c r="L97" s="88">
        <v>14.35</v>
      </c>
      <c r="M97" s="116">
        <v>0</v>
      </c>
      <c r="N97" s="115">
        <v>153.12</v>
      </c>
      <c r="O97" s="88">
        <v>227.89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20.09</v>
      </c>
      <c r="AG97">
        <v>0.43</v>
      </c>
      <c r="AH97">
        <v>0.65</v>
      </c>
      <c r="AI97">
        <v>0.43</v>
      </c>
      <c r="AJ97">
        <v>14.35</v>
      </c>
      <c r="AK97">
        <v>0.34</v>
      </c>
      <c r="AL97">
        <v>0.43</v>
      </c>
      <c r="AM97">
        <v>0</v>
      </c>
      <c r="AN97">
        <v>0</v>
      </c>
      <c r="AO97">
        <v>2.87</v>
      </c>
      <c r="AP97">
        <v>1.29</v>
      </c>
      <c r="AQ97">
        <v>0.27</v>
      </c>
      <c r="AR97">
        <v>4.3</v>
      </c>
      <c r="AS97">
        <v>2.09</v>
      </c>
      <c r="AT97">
        <v>0</v>
      </c>
      <c r="AU97">
        <v>1.61</v>
      </c>
      <c r="AV97">
        <v>4.7300000000000004</v>
      </c>
      <c r="AW97">
        <v>0</v>
      </c>
      <c r="AX97">
        <v>30</v>
      </c>
      <c r="AY97">
        <v>25</v>
      </c>
      <c r="AZ97">
        <v>15</v>
      </c>
      <c r="BA97">
        <v>30</v>
      </c>
      <c r="BB97">
        <v>45</v>
      </c>
      <c r="BC97">
        <v>115.16</v>
      </c>
      <c r="BD97">
        <v>108.12</v>
      </c>
      <c r="BE97">
        <v>0</v>
      </c>
    </row>
    <row r="98" spans="1:133">
      <c r="G98" t="s">
        <v>140</v>
      </c>
      <c r="H98" s="115">
        <v>28.38</v>
      </c>
      <c r="I98" s="88">
        <v>0.71</v>
      </c>
      <c r="J98" s="88">
        <v>1.6300000000000001</v>
      </c>
      <c r="K98" s="88">
        <v>0</v>
      </c>
      <c r="L98" s="88">
        <v>14.35</v>
      </c>
      <c r="M98" s="116">
        <v>0</v>
      </c>
      <c r="N98" s="115">
        <v>153.12</v>
      </c>
      <c r="O98" s="88">
        <v>227.89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20.09</v>
      </c>
      <c r="AG98">
        <v>0.43</v>
      </c>
      <c r="AH98">
        <v>0.65</v>
      </c>
      <c r="AI98">
        <v>0.43</v>
      </c>
      <c r="AJ98">
        <v>14.35</v>
      </c>
      <c r="AK98">
        <v>0.34</v>
      </c>
      <c r="AL98">
        <v>0.43</v>
      </c>
      <c r="AM98">
        <v>0</v>
      </c>
      <c r="AN98">
        <v>0</v>
      </c>
      <c r="AO98">
        <v>2.87</v>
      </c>
      <c r="AP98">
        <v>1.29</v>
      </c>
      <c r="AQ98">
        <v>0.27</v>
      </c>
      <c r="AR98">
        <v>4.3</v>
      </c>
      <c r="AS98">
        <v>2.09</v>
      </c>
      <c r="AT98">
        <v>0</v>
      </c>
      <c r="AU98">
        <v>1.61</v>
      </c>
      <c r="AV98">
        <v>4.7300000000000004</v>
      </c>
      <c r="AW98">
        <v>0</v>
      </c>
      <c r="AX98">
        <v>30</v>
      </c>
      <c r="AY98">
        <v>25</v>
      </c>
      <c r="AZ98">
        <v>15</v>
      </c>
      <c r="BA98">
        <v>30</v>
      </c>
      <c r="BB98">
        <v>45</v>
      </c>
      <c r="BC98">
        <v>115.16</v>
      </c>
      <c r="BD98">
        <v>108.12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1.0344949999999999</v>
      </c>
      <c r="I99" s="111">
        <f t="shared" ref="I99:BU99" si="1">SUM(I3:I98)/4000</f>
        <v>1.6890000000000002E-2</v>
      </c>
      <c r="J99" s="111">
        <f t="shared" si="1"/>
        <v>3.8569999999999952E-2</v>
      </c>
      <c r="K99" s="111">
        <f t="shared" si="1"/>
        <v>0.86668000000000078</v>
      </c>
      <c r="L99" s="111">
        <f t="shared" si="1"/>
        <v>0.28698000000000007</v>
      </c>
      <c r="M99" s="111">
        <f t="shared" si="1"/>
        <v>0</v>
      </c>
      <c r="N99" s="110">
        <f t="shared" si="1"/>
        <v>7.1999399999999945</v>
      </c>
      <c r="O99" s="111">
        <f t="shared" si="1"/>
        <v>4.6336600000000008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0.3757250000000002</v>
      </c>
      <c r="AF99">
        <f t="shared" si="1"/>
        <v>0.4582499999999996</v>
      </c>
      <c r="AG99">
        <f t="shared" si="1"/>
        <v>1.0319999999999994E-2</v>
      </c>
      <c r="AH99">
        <f t="shared" si="1"/>
        <v>1.5949999999999975E-2</v>
      </c>
      <c r="AI99">
        <f t="shared" si="1"/>
        <v>1.0530000000000003E-2</v>
      </c>
      <c r="AJ99">
        <f t="shared" si="1"/>
        <v>0.28698000000000007</v>
      </c>
      <c r="AK99">
        <f t="shared" si="1"/>
        <v>8.1599999999999989E-3</v>
      </c>
      <c r="AL99">
        <f t="shared" si="1"/>
        <v>1.0319999999999994E-2</v>
      </c>
      <c r="AM99">
        <f t="shared" si="1"/>
        <v>2.3900000000000001E-2</v>
      </c>
      <c r="AN99">
        <f t="shared" si="1"/>
        <v>0.72318000000000027</v>
      </c>
      <c r="AO99">
        <f t="shared" si="1"/>
        <v>6.8880000000000066E-2</v>
      </c>
      <c r="AP99">
        <f t="shared" si="1"/>
        <v>3.0410000000000031E-2</v>
      </c>
      <c r="AQ99">
        <f t="shared" si="1"/>
        <v>6.0999999999999952E-3</v>
      </c>
      <c r="AR99">
        <f t="shared" si="1"/>
        <v>0.10827999999999997</v>
      </c>
      <c r="AS99">
        <f t="shared" si="1"/>
        <v>5.0160000000000066E-2</v>
      </c>
      <c r="AT99">
        <f t="shared" si="1"/>
        <v>2.9845199999999967</v>
      </c>
      <c r="AU99">
        <f t="shared" si="1"/>
        <v>3.8640000000000049E-2</v>
      </c>
      <c r="AV99">
        <f t="shared" si="1"/>
        <v>0.11774000000000019</v>
      </c>
      <c r="AW99">
        <f t="shared" si="1"/>
        <v>0.54053999999999958</v>
      </c>
      <c r="AX99">
        <f t="shared" si="1"/>
        <v>0.72</v>
      </c>
      <c r="AY99">
        <f t="shared" si="1"/>
        <v>0.29499999999999998</v>
      </c>
      <c r="AZ99">
        <f t="shared" si="1"/>
        <v>0.36</v>
      </c>
      <c r="BA99">
        <f t="shared" si="1"/>
        <v>0.18</v>
      </c>
      <c r="BB99">
        <f t="shared" si="1"/>
        <v>1.08</v>
      </c>
      <c r="BC99">
        <f t="shared" si="1"/>
        <v>2.7638399999999974</v>
      </c>
      <c r="BD99">
        <f t="shared" si="1"/>
        <v>2.5948800000000025</v>
      </c>
      <c r="BE99">
        <f t="shared" si="1"/>
        <v>0.11960000000000005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2022-01-27T05:33:29Z</dcterms:modified>
</cp:coreProperties>
</file>